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G:\Recoverit 2023-03-10 at 09.58.47\Easeus 07 08_23\TOSHIBA EXT(Z)\Fichiers existants\PPC\PPC\resultats\BAREMES PPC\Bareme 2024\"/>
    </mc:Choice>
  </mc:AlternateContent>
  <xr:revisionPtr revIDLastSave="0" documentId="8_{FFB326A3-2480-4ED7-9368-1B1839F93CE8}" xr6:coauthVersionLast="47" xr6:coauthVersionMax="47" xr10:uidLastSave="{00000000-0000-0000-0000-000000000000}"/>
  <bookViews>
    <workbookView xWindow="-120" yWindow="-120" windowWidth="29040" windowHeight="15840" xr2:uid="{551EEF51-9DD2-4630-98C7-DA027153E3E9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60" i="1" l="1"/>
  <c r="M60" i="1"/>
  <c r="L60" i="1"/>
  <c r="K60" i="1"/>
  <c r="J60" i="1"/>
  <c r="I60" i="1"/>
  <c r="H60" i="1"/>
  <c r="G60" i="1"/>
  <c r="E60" i="1"/>
  <c r="D60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E32" i="1"/>
  <c r="G31" i="1"/>
  <c r="F31" i="1"/>
  <c r="E31" i="1"/>
  <c r="E29" i="1"/>
  <c r="G27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H9" i="1"/>
  <c r="G9" i="1"/>
  <c r="F9" i="1"/>
  <c r="E9" i="1"/>
  <c r="D9" i="1"/>
  <c r="G7" i="1"/>
  <c r="F7" i="1"/>
  <c r="E7" i="1"/>
  <c r="D7" i="1"/>
  <c r="G6" i="1"/>
  <c r="F6" i="1"/>
  <c r="E6" i="1"/>
  <c r="D6" i="1"/>
  <c r="E5" i="1"/>
  <c r="D5" i="1"/>
  <c r="D4" i="1"/>
</calcChain>
</file>

<file path=xl/sharedStrings.xml><?xml version="1.0" encoding="utf-8"?>
<sst xmlns="http://schemas.openxmlformats.org/spreadsheetml/2006/main" count="67" uniqueCount="66">
  <si>
    <t>BAREMES Championnat et Mensuels - Bracelet</t>
  </si>
  <si>
    <t>PLACE OBTENUE</t>
  </si>
  <si>
    <t>Nbr joueur</t>
  </si>
  <si>
    <t>Joueurs</t>
  </si>
  <si>
    <t>BAREME CHAMPIONNAT HIVER SIT N GO</t>
  </si>
  <si>
    <t>CHAMPIONNAT</t>
  </si>
  <si>
    <t>POINT BRACELET</t>
  </si>
  <si>
    <t>21 B</t>
  </si>
  <si>
    <t>22 B</t>
  </si>
  <si>
    <t>23 B</t>
  </si>
  <si>
    <t>24 B</t>
  </si>
  <si>
    <t>25 B</t>
  </si>
  <si>
    <t>26 B</t>
  </si>
  <si>
    <t>27 B</t>
  </si>
  <si>
    <t>28 B</t>
  </si>
  <si>
    <t>29 B</t>
  </si>
  <si>
    <t>30 B</t>
  </si>
  <si>
    <t>31 B</t>
  </si>
  <si>
    <t>32 B</t>
  </si>
  <si>
    <t>33 B</t>
  </si>
  <si>
    <t>34 B</t>
  </si>
  <si>
    <t>35 B</t>
  </si>
  <si>
    <t>36 B</t>
  </si>
  <si>
    <t>37 B</t>
  </si>
  <si>
    <t>38 B</t>
  </si>
  <si>
    <t>39 B</t>
  </si>
  <si>
    <t>40 B</t>
  </si>
  <si>
    <t>41 B</t>
  </si>
  <si>
    <t>42 B</t>
  </si>
  <si>
    <t>43 B</t>
  </si>
  <si>
    <t>44 B</t>
  </si>
  <si>
    <t>45 B</t>
  </si>
  <si>
    <t>46 B</t>
  </si>
  <si>
    <t>47 B</t>
  </si>
  <si>
    <t>48 B</t>
  </si>
  <si>
    <t>49 B</t>
  </si>
  <si>
    <t>50 B</t>
  </si>
  <si>
    <t>TOURNOI MENSUEL</t>
  </si>
  <si>
    <t>16 T</t>
  </si>
  <si>
    <t>17 T</t>
  </si>
  <si>
    <t>18 T</t>
  </si>
  <si>
    <t>19 T</t>
  </si>
  <si>
    <t>20 T</t>
  </si>
  <si>
    <t>21 T</t>
  </si>
  <si>
    <t>22 T</t>
  </si>
  <si>
    <t>23 T</t>
  </si>
  <si>
    <t>24 T</t>
  </si>
  <si>
    <t>25 T</t>
  </si>
  <si>
    <t>26 T</t>
  </si>
  <si>
    <t>27 T</t>
  </si>
  <si>
    <t>28 T</t>
  </si>
  <si>
    <t>SUPER TOURNOI MENSUEL</t>
  </si>
  <si>
    <t>34 ST</t>
  </si>
  <si>
    <t>33 ST</t>
  </si>
  <si>
    <t>32 ST</t>
  </si>
  <si>
    <t>31 ST</t>
  </si>
  <si>
    <t>30 ST</t>
  </si>
  <si>
    <t>29 ST</t>
  </si>
  <si>
    <t>28 ST</t>
  </si>
  <si>
    <t>27 ST</t>
  </si>
  <si>
    <t>26 ST</t>
  </si>
  <si>
    <t>25 ST</t>
  </si>
  <si>
    <t>24 ST</t>
  </si>
  <si>
    <t>23 ST</t>
  </si>
  <si>
    <t>22 ST</t>
  </si>
  <si>
    <t>21 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</si>
</sst>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i/>
      <sz val="11"/>
      <color theme="1"/>
      <name val="Aptos Narrow"/>
      <family val="2"/>
      <scheme val="minor"/>
    </font>
    <font>
      <b/>
      <i/>
      <sz val="26"/>
      <color theme="1"/>
      <name val="Aptos Narrow"/>
      <family val="2"/>
      <scheme val="minor"/>
    </font>
    <font>
      <b/>
      <i/>
      <sz val="8"/>
      <color theme="1"/>
      <name val="Aptos Narrow"/>
      <family val="2"/>
      <scheme val="minor"/>
    </font>
    <font>
      <sz val="11"/>
      <name val="Aptos Narrow"/>
      <family val="2"/>
      <scheme val="minor"/>
    </font>
    <font>
      <b/>
      <i/>
      <sz val="8"/>
      <color theme="0"/>
      <name val="Aptos Narrow"/>
      <family val="2"/>
      <scheme val="minor"/>
    </font>
    <font>
      <sz val="12"/>
      <color rgb="FFFF0000"/>
      <name val="Aptos Narrow"/>
      <family val="2"/>
      <scheme val="minor"/>
    </font>
    <font>
      <sz val="12"/>
      <color theme="0"/>
      <name val="Aptos Narrow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b/>
      <i/>
      <sz val="11"/>
      <color theme="7" tint="-0.499984740745262"/>
      <name val="Aptos Narrow"/>
      <family val="2"/>
      <scheme val="minor"/>
    </font>
    <font>
      <b/>
      <i/>
      <sz val="8"/>
      <color rgb="FFFF0000"/>
      <name val="Aptos Narrow"/>
      <family val="2"/>
      <scheme val="minor"/>
    </font>
    <font>
      <b/>
      <i/>
      <sz val="11"/>
      <color theme="7" tint="-0.249977111117893"/>
      <name val="Aptos Narrow"/>
      <family val="2"/>
      <scheme val="minor"/>
    </font>
    <font>
      <b/>
      <i/>
      <sz val="11"/>
      <color theme="7" tint="0.39997558519241921"/>
      <name val="Aptos Narrow"/>
      <family val="2"/>
      <scheme val="minor"/>
    </font>
    <font>
      <b/>
      <i/>
      <sz val="11"/>
      <color rgb="FFFF0000"/>
      <name val="Aptos Narrow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0070C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FF0000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2" xfId="0" applyBorder="1"/>
    <xf numFmtId="0" fontId="4" fillId="0" borderId="0" xfId="0" applyFont="1"/>
    <xf numFmtId="0" fontId="4" fillId="0" borderId="3" xfId="0" applyFont="1" applyBorder="1" applyAlignment="1">
      <alignment horizontal="center"/>
    </xf>
    <xf numFmtId="0" fontId="0" fillId="0" borderId="0" xfId="0" applyAlignment="1">
      <alignment vertical="center" textRotation="90"/>
    </xf>
    <xf numFmtId="0" fontId="6" fillId="0" borderId="1" xfId="0" applyFont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0" fillId="3" borderId="3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" fontId="0" fillId="3" borderId="4" xfId="0" applyNumberFormat="1" applyFill="1" applyBorder="1" applyAlignment="1">
      <alignment horizontal="center"/>
    </xf>
    <xf numFmtId="1" fontId="0" fillId="3" borderId="5" xfId="0" applyNumberForma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1" fontId="0" fillId="6" borderId="1" xfId="0" applyNumberFormat="1" applyFill="1" applyBorder="1" applyAlignment="1">
      <alignment horizontal="center"/>
    </xf>
    <xf numFmtId="1" fontId="7" fillId="6" borderId="1" xfId="0" applyNumberFormat="1" applyFont="1" applyFill="1" applyBorder="1" applyAlignment="1">
      <alignment horizontal="center"/>
    </xf>
    <xf numFmtId="1" fontId="9" fillId="7" borderId="1" xfId="0" applyNumberFormat="1" applyFont="1" applyFill="1" applyBorder="1"/>
    <xf numFmtId="1" fontId="0" fillId="7" borderId="1" xfId="0" applyNumberFormat="1" applyFill="1" applyBorder="1" applyAlignment="1">
      <alignment horizontal="center"/>
    </xf>
    <xf numFmtId="1" fontId="0" fillId="8" borderId="0" xfId="0" applyNumberFormat="1" applyFill="1" applyAlignment="1">
      <alignment horizontal="center"/>
    </xf>
    <xf numFmtId="1" fontId="0" fillId="8" borderId="1" xfId="0" applyNumberFormat="1" applyFill="1" applyBorder="1" applyAlignment="1">
      <alignment horizontal="center"/>
    </xf>
    <xf numFmtId="1" fontId="7" fillId="8" borderId="1" xfId="0" applyNumberFormat="1" applyFont="1" applyFill="1" applyBorder="1" applyAlignment="1">
      <alignment horizontal="center"/>
    </xf>
    <xf numFmtId="1" fontId="2" fillId="8" borderId="1" xfId="0" applyNumberFormat="1" applyFont="1" applyFill="1" applyBorder="1" applyAlignment="1">
      <alignment horizontal="center"/>
    </xf>
    <xf numFmtId="1" fontId="0" fillId="9" borderId="1" xfId="0" applyNumberFormat="1" applyFill="1" applyBorder="1" applyAlignment="1">
      <alignment horizontal="center"/>
    </xf>
    <xf numFmtId="1" fontId="7" fillId="9" borderId="1" xfId="0" applyNumberFormat="1" applyFont="1" applyFill="1" applyBorder="1" applyAlignment="1">
      <alignment horizontal="center"/>
    </xf>
    <xf numFmtId="1" fontId="10" fillId="7" borderId="1" xfId="0" applyNumberFormat="1" applyFont="1" applyFill="1" applyBorder="1"/>
    <xf numFmtId="1" fontId="10" fillId="8" borderId="0" xfId="0" applyNumberFormat="1" applyFont="1" applyFill="1"/>
    <xf numFmtId="0" fontId="3" fillId="0" borderId="5" xfId="0" applyFont="1" applyBorder="1" applyAlignment="1">
      <alignment horizontal="center" vertical="center" textRotation="90"/>
    </xf>
    <xf numFmtId="1" fontId="0" fillId="10" borderId="1" xfId="0" applyNumberFormat="1" applyFill="1" applyBorder="1" applyAlignment="1">
      <alignment horizontal="center"/>
    </xf>
    <xf numFmtId="1" fontId="7" fillId="10" borderId="1" xfId="0" applyNumberFormat="1" applyFont="1" applyFill="1" applyBorder="1" applyAlignment="1">
      <alignment horizontal="center"/>
    </xf>
    <xf numFmtId="0" fontId="0" fillId="7" borderId="1" xfId="0" applyFill="1" applyBorder="1" applyAlignment="1">
      <alignment vertical="center"/>
    </xf>
    <xf numFmtId="0" fontId="11" fillId="7" borderId="1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textRotation="90"/>
    </xf>
    <xf numFmtId="0" fontId="0" fillId="11" borderId="5" xfId="0" applyFill="1" applyBorder="1" applyAlignment="1">
      <alignment horizontal="center" vertical="center"/>
    </xf>
    <xf numFmtId="1" fontId="0" fillId="11" borderId="1" xfId="0" applyNumberFormat="1" applyFill="1" applyBorder="1" applyAlignment="1">
      <alignment horizontal="center"/>
    </xf>
    <xf numFmtId="1" fontId="7" fillId="11" borderId="1" xfId="0" applyNumberFormat="1" applyFont="1" applyFill="1" applyBorder="1" applyAlignment="1">
      <alignment horizontal="center"/>
    </xf>
    <xf numFmtId="0" fontId="12" fillId="11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0" fillId="7" borderId="5" xfId="0" applyFill="1" applyBorder="1" applyAlignment="1">
      <alignment vertical="center"/>
    </xf>
    <xf numFmtId="1" fontId="0" fillId="7" borderId="5" xfId="0" applyNumberFormat="1" applyFill="1" applyBorder="1" applyAlignment="1">
      <alignment horizontal="center"/>
    </xf>
    <xf numFmtId="0" fontId="3" fillId="0" borderId="7" xfId="0" applyFont="1" applyBorder="1" applyAlignment="1">
      <alignment horizontal="center" vertical="center" textRotation="90"/>
    </xf>
    <xf numFmtId="0" fontId="6" fillId="8" borderId="1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1" fontId="0" fillId="4" borderId="3" xfId="0" applyNumberFormat="1" applyFill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0" fontId="3" fillId="0" borderId="1" xfId="0" applyFont="1" applyBorder="1" applyAlignment="1">
      <alignment horizontal="center" vertical="center" textRotation="90"/>
    </xf>
    <xf numFmtId="1" fontId="0" fillId="12" borderId="1" xfId="0" applyNumberFormat="1" applyFill="1" applyBorder="1" applyAlignment="1">
      <alignment horizontal="center"/>
    </xf>
    <xf numFmtId="1" fontId="7" fillId="12" borderId="1" xfId="0" applyNumberFormat="1" applyFont="1" applyFill="1" applyBorder="1" applyAlignment="1">
      <alignment horizontal="center"/>
    </xf>
    <xf numFmtId="0" fontId="12" fillId="12" borderId="1" xfId="0" applyFont="1" applyFill="1" applyBorder="1" applyAlignment="1">
      <alignment horizontal="center" vertical="center"/>
    </xf>
    <xf numFmtId="0" fontId="11" fillId="1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1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12" fillId="3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1" fontId="1" fillId="14" borderId="1" xfId="0" applyNumberFormat="1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/>
    <xf numFmtId="0" fontId="18" fillId="0" borderId="0" xfId="0" applyFont="1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257175</xdr:colOff>
      <xdr:row>0</xdr:row>
      <xdr:rowOff>66675</xdr:rowOff>
    </xdr:from>
    <xdr:to>
      <xdr:col>22</xdr:col>
      <xdr:colOff>107364</xdr:colOff>
      <xdr:row>0</xdr:row>
      <xdr:rowOff>457200</xdr:rowOff>
    </xdr:to>
    <xdr:pic>
      <xdr:nvPicPr>
        <xdr:cNvPr id="2" name="Image 1" descr="Logo PPC N&amp;B.jpg">
          <a:extLst>
            <a:ext uri="{FF2B5EF4-FFF2-40B4-BE49-F238E27FC236}">
              <a16:creationId xmlns:a16="http://schemas.microsoft.com/office/drawing/2014/main" id="{FE82D57A-672E-4F26-8D5D-6FB8008782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48725" y="66675"/>
          <a:ext cx="231189" cy="3905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7DADF-11BA-45F0-8CE5-C91C3DBE1185}">
  <dimension ref="A1:BA100"/>
  <sheetViews>
    <sheetView tabSelected="1" workbookViewId="0">
      <selection activeCell="X14" sqref="X14"/>
    </sheetView>
  </sheetViews>
  <sheetFormatPr baseColWidth="10" defaultRowHeight="15" x14ac:dyDescent="0.25"/>
  <cols>
    <col min="1" max="1" width="4.85546875" customWidth="1"/>
    <col min="2" max="2" width="11.7109375" style="69" customWidth="1"/>
    <col min="3" max="3" width="9.42578125" style="69" customWidth="1"/>
    <col min="4" max="53" width="5.7109375" customWidth="1"/>
  </cols>
  <sheetData>
    <row r="1" spans="1:53" ht="40.5" customHeight="1" x14ac:dyDescent="0.25">
      <c r="B1" s="1"/>
      <c r="C1" s="2" t="s">
        <v>0</v>
      </c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 t="s">
        <v>1</v>
      </c>
      <c r="Y1" s="4"/>
      <c r="Z1" s="4"/>
      <c r="AA1" s="3"/>
      <c r="AB1" s="3"/>
      <c r="AC1" s="3"/>
      <c r="AD1" s="3"/>
      <c r="AE1" s="3"/>
      <c r="AF1" s="3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</row>
    <row r="2" spans="1:53" s="6" customFormat="1" ht="15" customHeight="1" x14ac:dyDescent="0.25">
      <c r="B2" s="1" t="s">
        <v>2</v>
      </c>
      <c r="C2" s="1" t="s">
        <v>3</v>
      </c>
      <c r="D2" s="1">
        <v>1</v>
      </c>
      <c r="E2" s="1">
        <v>2</v>
      </c>
      <c r="F2" s="1">
        <v>3</v>
      </c>
      <c r="G2" s="1">
        <v>4</v>
      </c>
      <c r="H2" s="1">
        <v>5</v>
      </c>
      <c r="I2" s="1">
        <v>6</v>
      </c>
      <c r="J2" s="1">
        <v>7</v>
      </c>
      <c r="K2" s="1">
        <v>8</v>
      </c>
      <c r="L2" s="1">
        <v>9</v>
      </c>
      <c r="M2" s="1">
        <v>10</v>
      </c>
      <c r="N2" s="1">
        <v>11</v>
      </c>
      <c r="O2" s="1">
        <v>12</v>
      </c>
      <c r="P2" s="1">
        <v>13</v>
      </c>
      <c r="Q2" s="1">
        <v>14</v>
      </c>
      <c r="R2" s="1">
        <v>15</v>
      </c>
      <c r="S2" s="1">
        <v>16</v>
      </c>
      <c r="T2" s="1">
        <v>17</v>
      </c>
      <c r="U2" s="1">
        <v>18</v>
      </c>
      <c r="V2" s="1">
        <v>19</v>
      </c>
      <c r="W2" s="1">
        <v>20</v>
      </c>
      <c r="X2" s="1">
        <v>21</v>
      </c>
      <c r="Y2" s="1">
        <v>22</v>
      </c>
      <c r="Z2" s="1">
        <v>23</v>
      </c>
      <c r="AA2" s="1">
        <v>24</v>
      </c>
      <c r="AB2" s="1">
        <v>25</v>
      </c>
      <c r="AC2" s="1">
        <v>26</v>
      </c>
      <c r="AD2" s="1">
        <v>27</v>
      </c>
      <c r="AE2" s="1">
        <v>28</v>
      </c>
      <c r="AF2" s="1">
        <v>29</v>
      </c>
      <c r="AG2" s="7">
        <v>30</v>
      </c>
      <c r="AH2" s="1">
        <v>31</v>
      </c>
      <c r="AI2" s="1">
        <v>32</v>
      </c>
      <c r="AJ2" s="1">
        <v>33</v>
      </c>
      <c r="AK2" s="1">
        <v>34</v>
      </c>
      <c r="AL2" s="1">
        <v>35</v>
      </c>
      <c r="AM2" s="1">
        <v>36</v>
      </c>
      <c r="AN2" s="1">
        <v>37</v>
      </c>
      <c r="AO2" s="1">
        <v>38</v>
      </c>
      <c r="AP2" s="1">
        <v>39</v>
      </c>
      <c r="AQ2" s="1">
        <v>40</v>
      </c>
      <c r="AR2" s="1">
        <v>41</v>
      </c>
      <c r="AS2" s="1">
        <v>42</v>
      </c>
      <c r="AT2" s="1">
        <v>43</v>
      </c>
      <c r="AU2" s="1">
        <v>44</v>
      </c>
      <c r="AV2" s="1">
        <v>45</v>
      </c>
      <c r="AW2" s="1">
        <v>46</v>
      </c>
      <c r="AX2" s="1">
        <v>47</v>
      </c>
      <c r="AY2" s="1">
        <v>48</v>
      </c>
      <c r="AZ2" s="1">
        <v>49</v>
      </c>
      <c r="BA2" s="1">
        <v>50</v>
      </c>
    </row>
    <row r="3" spans="1:53" ht="15" hidden="1" customHeight="1" x14ac:dyDescent="0.25">
      <c r="A3" s="8"/>
      <c r="B3" s="1">
        <v>1</v>
      </c>
      <c r="C3" s="9">
        <v>1</v>
      </c>
      <c r="D3" s="10">
        <v>0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2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</row>
    <row r="4" spans="1:53" ht="15" hidden="1" customHeight="1" x14ac:dyDescent="0.25">
      <c r="A4" s="8"/>
      <c r="B4" s="1">
        <v>2</v>
      </c>
      <c r="C4" s="9">
        <v>2</v>
      </c>
      <c r="D4" s="13">
        <f>B4+12</f>
        <v>14</v>
      </c>
      <c r="E4" s="10">
        <v>0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2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</row>
    <row r="5" spans="1:53" ht="15" hidden="1" customHeight="1" x14ac:dyDescent="0.25">
      <c r="A5" s="8"/>
      <c r="B5" s="1">
        <v>3</v>
      </c>
      <c r="C5" s="9">
        <v>3</v>
      </c>
      <c r="D5" s="13">
        <f>B5+12</f>
        <v>15</v>
      </c>
      <c r="E5" s="14">
        <f>B5-1</f>
        <v>2</v>
      </c>
      <c r="F5" s="10">
        <v>0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2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</row>
    <row r="6" spans="1:53" ht="15" hidden="1" customHeight="1" x14ac:dyDescent="0.25">
      <c r="A6" s="8"/>
      <c r="B6" s="1">
        <v>4</v>
      </c>
      <c r="C6" s="9">
        <v>4</v>
      </c>
      <c r="D6" s="13">
        <f>B6+12</f>
        <v>16</v>
      </c>
      <c r="E6" s="14">
        <f>B6-1</f>
        <v>3</v>
      </c>
      <c r="F6" s="15">
        <f>B6-2</f>
        <v>2</v>
      </c>
      <c r="G6" s="10">
        <f>$B6-3</f>
        <v>1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2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</row>
    <row r="7" spans="1:53" ht="15" hidden="1" customHeight="1" x14ac:dyDescent="0.25">
      <c r="A7" s="8"/>
      <c r="B7" s="1">
        <v>5</v>
      </c>
      <c r="C7" s="9">
        <v>5</v>
      </c>
      <c r="D7" s="13">
        <f>B7+12</f>
        <v>17</v>
      </c>
      <c r="E7" s="14">
        <f>B7-1</f>
        <v>4</v>
      </c>
      <c r="F7" s="15">
        <f>B7-2</f>
        <v>3</v>
      </c>
      <c r="G7" s="14">
        <f>$B7-3</f>
        <v>2</v>
      </c>
      <c r="H7" s="10">
        <v>0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6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</row>
    <row r="8" spans="1:53" ht="15" hidden="1" customHeight="1" x14ac:dyDescent="0.25">
      <c r="A8" s="8"/>
      <c r="B8" s="1">
        <v>6</v>
      </c>
      <c r="C8" s="18">
        <v>6</v>
      </c>
      <c r="D8" s="19">
        <v>22</v>
      </c>
      <c r="E8" s="19">
        <v>18</v>
      </c>
      <c r="F8" s="20">
        <v>15</v>
      </c>
      <c r="G8" s="19">
        <v>12</v>
      </c>
      <c r="H8" s="20">
        <v>9</v>
      </c>
      <c r="I8" s="20">
        <v>7</v>
      </c>
      <c r="J8" s="21" t="s">
        <v>4</v>
      </c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</row>
    <row r="9" spans="1:53" ht="15.75" hidden="1" customHeight="1" x14ac:dyDescent="0.25">
      <c r="A9" s="8"/>
      <c r="B9" s="1">
        <v>7</v>
      </c>
      <c r="C9" s="18">
        <v>7</v>
      </c>
      <c r="D9" s="24">
        <f>B9+12</f>
        <v>19</v>
      </c>
      <c r="E9" s="24">
        <f>B9-1+8</f>
        <v>14</v>
      </c>
      <c r="F9" s="25">
        <f>B9-2</f>
        <v>5</v>
      </c>
      <c r="G9" s="24">
        <f>$B9-3</f>
        <v>4</v>
      </c>
      <c r="H9" s="25">
        <f>$B9-4</f>
        <v>3</v>
      </c>
      <c r="I9" s="26">
        <v>0</v>
      </c>
      <c r="J9" s="26">
        <v>0</v>
      </c>
      <c r="K9" s="24"/>
      <c r="L9" s="24"/>
      <c r="M9" s="24"/>
      <c r="N9" s="24"/>
      <c r="O9" s="24"/>
      <c r="P9" s="24"/>
      <c r="Q9" s="24"/>
      <c r="R9" s="24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</row>
    <row r="10" spans="1:53" ht="15.75" hidden="1" x14ac:dyDescent="0.25">
      <c r="A10" s="8"/>
      <c r="B10" s="1">
        <v>8</v>
      </c>
      <c r="C10" s="18">
        <v>8</v>
      </c>
      <c r="D10" s="27">
        <v>25</v>
      </c>
      <c r="E10" s="27">
        <v>20</v>
      </c>
      <c r="F10" s="28">
        <v>16</v>
      </c>
      <c r="G10" s="28">
        <v>13</v>
      </c>
      <c r="H10" s="28">
        <v>10</v>
      </c>
      <c r="I10" s="28">
        <v>8</v>
      </c>
      <c r="J10" s="28">
        <v>6</v>
      </c>
      <c r="K10" s="28">
        <v>4</v>
      </c>
      <c r="L10" s="21" t="s">
        <v>4</v>
      </c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</row>
    <row r="11" spans="1:53" ht="15.75" customHeight="1" x14ac:dyDescent="0.25">
      <c r="A11" s="31" t="s">
        <v>5</v>
      </c>
      <c r="B11" s="1">
        <v>9</v>
      </c>
      <c r="C11" s="18">
        <v>9</v>
      </c>
      <c r="D11" s="32">
        <v>16</v>
      </c>
      <c r="E11" s="32">
        <v>11</v>
      </c>
      <c r="F11" s="32">
        <v>8</v>
      </c>
      <c r="G11" s="32">
        <f>$B11-3</f>
        <v>6</v>
      </c>
      <c r="H11" s="33">
        <v>4</v>
      </c>
      <c r="I11" s="33">
        <v>2</v>
      </c>
      <c r="J11" s="10">
        <v>0</v>
      </c>
      <c r="K11" s="10">
        <v>0</v>
      </c>
      <c r="L11" s="10">
        <v>0</v>
      </c>
      <c r="M11" s="34"/>
      <c r="N11" s="35"/>
      <c r="O11" s="35"/>
      <c r="P11" s="35"/>
      <c r="Q11" s="35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</row>
    <row r="12" spans="1:53" ht="15.75" customHeight="1" x14ac:dyDescent="0.25">
      <c r="A12" s="36"/>
      <c r="B12" s="1">
        <v>10</v>
      </c>
      <c r="C12" s="18">
        <v>10</v>
      </c>
      <c r="D12" s="37">
        <v>17</v>
      </c>
      <c r="E12" s="37">
        <v>12</v>
      </c>
      <c r="F12" s="37">
        <v>9</v>
      </c>
      <c r="G12" s="37">
        <f>$B12-3</f>
        <v>7</v>
      </c>
      <c r="H12" s="37">
        <v>5</v>
      </c>
      <c r="I12" s="37">
        <v>3</v>
      </c>
      <c r="J12" s="37">
        <v>2</v>
      </c>
      <c r="K12" s="10">
        <v>0</v>
      </c>
      <c r="L12" s="10">
        <v>0</v>
      </c>
      <c r="M12" s="10">
        <v>0</v>
      </c>
      <c r="N12" s="34"/>
      <c r="O12" s="35"/>
      <c r="P12" s="35"/>
      <c r="Q12" s="35"/>
      <c r="R12" s="35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</row>
    <row r="13" spans="1:53" ht="15" customHeight="1" x14ac:dyDescent="0.25">
      <c r="A13" s="36"/>
      <c r="B13" s="1">
        <v>11</v>
      </c>
      <c r="C13" s="18">
        <v>11</v>
      </c>
      <c r="D13" s="37">
        <v>18</v>
      </c>
      <c r="E13" s="37">
        <v>13</v>
      </c>
      <c r="F13" s="37">
        <v>10</v>
      </c>
      <c r="G13" s="37">
        <f>$B13-3</f>
        <v>8</v>
      </c>
      <c r="H13" s="37">
        <v>6</v>
      </c>
      <c r="I13" s="37">
        <v>4</v>
      </c>
      <c r="J13" s="37">
        <v>3</v>
      </c>
      <c r="K13" s="38">
        <v>1</v>
      </c>
      <c r="L13" s="10">
        <v>0</v>
      </c>
      <c r="M13" s="10">
        <v>0</v>
      </c>
      <c r="N13" s="10">
        <v>0</v>
      </c>
      <c r="O13" s="34"/>
      <c r="P13" s="34"/>
      <c r="Q13" s="34"/>
      <c r="R13" s="34"/>
      <c r="S13" s="34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</row>
    <row r="14" spans="1:53" ht="15" customHeight="1" x14ac:dyDescent="0.25">
      <c r="A14" s="36"/>
      <c r="B14" s="1">
        <v>12</v>
      </c>
      <c r="C14" s="18">
        <v>12</v>
      </c>
      <c r="D14" s="37">
        <v>19</v>
      </c>
      <c r="E14" s="37">
        <v>14</v>
      </c>
      <c r="F14" s="37">
        <v>11</v>
      </c>
      <c r="G14" s="37">
        <f t="shared" ref="G14:G27" si="0">$B14-3</f>
        <v>9</v>
      </c>
      <c r="H14" s="37">
        <v>7</v>
      </c>
      <c r="I14" s="37">
        <v>5</v>
      </c>
      <c r="J14" s="37">
        <v>4</v>
      </c>
      <c r="K14" s="37">
        <v>2</v>
      </c>
      <c r="L14" s="10">
        <v>0</v>
      </c>
      <c r="M14" s="10">
        <v>0</v>
      </c>
      <c r="N14" s="10">
        <v>0</v>
      </c>
      <c r="O14" s="10">
        <v>0</v>
      </c>
      <c r="P14" s="34"/>
      <c r="Q14" s="34"/>
      <c r="R14" s="35"/>
      <c r="S14" s="35"/>
      <c r="T14" s="34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</row>
    <row r="15" spans="1:53" ht="15" customHeight="1" x14ac:dyDescent="0.25">
      <c r="A15" s="36"/>
      <c r="B15" s="1">
        <v>13</v>
      </c>
      <c r="C15" s="18">
        <v>13</v>
      </c>
      <c r="D15" s="37">
        <v>20</v>
      </c>
      <c r="E15" s="37">
        <v>15</v>
      </c>
      <c r="F15" s="37">
        <v>12</v>
      </c>
      <c r="G15" s="37">
        <f t="shared" si="0"/>
        <v>10</v>
      </c>
      <c r="H15" s="37">
        <v>8</v>
      </c>
      <c r="I15" s="37">
        <v>6</v>
      </c>
      <c r="J15" s="37">
        <v>5</v>
      </c>
      <c r="K15" s="39">
        <v>3</v>
      </c>
      <c r="L15" s="39">
        <v>1</v>
      </c>
      <c r="M15" s="10">
        <v>0</v>
      </c>
      <c r="N15" s="10">
        <v>0</v>
      </c>
      <c r="O15" s="10">
        <v>0</v>
      </c>
      <c r="P15" s="10">
        <v>0</v>
      </c>
      <c r="Q15" s="34"/>
      <c r="R15" s="35"/>
      <c r="S15" s="35"/>
      <c r="T15" s="35"/>
      <c r="U15" s="35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</row>
    <row r="16" spans="1:53" ht="15" customHeight="1" x14ac:dyDescent="0.25">
      <c r="A16" s="36"/>
      <c r="B16" s="1">
        <v>14</v>
      </c>
      <c r="C16" s="18">
        <v>14</v>
      </c>
      <c r="D16" s="37">
        <v>21</v>
      </c>
      <c r="E16" s="37">
        <v>16</v>
      </c>
      <c r="F16" s="37">
        <v>13</v>
      </c>
      <c r="G16" s="37">
        <f t="shared" si="0"/>
        <v>11</v>
      </c>
      <c r="H16" s="37">
        <v>9</v>
      </c>
      <c r="I16" s="37">
        <v>7</v>
      </c>
      <c r="J16" s="37">
        <v>6</v>
      </c>
      <c r="K16" s="37">
        <v>4</v>
      </c>
      <c r="L16" s="40">
        <v>2</v>
      </c>
      <c r="M16" s="37">
        <v>1</v>
      </c>
      <c r="N16" s="10">
        <v>0</v>
      </c>
      <c r="O16" s="10">
        <v>0</v>
      </c>
      <c r="P16" s="10">
        <v>0</v>
      </c>
      <c r="Q16" s="10">
        <v>0</v>
      </c>
      <c r="R16" s="34"/>
      <c r="S16" s="35"/>
      <c r="T16" s="35"/>
      <c r="U16" s="35"/>
      <c r="V16" s="35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</row>
    <row r="17" spans="1:53" ht="15" customHeight="1" x14ac:dyDescent="0.25">
      <c r="A17" s="36"/>
      <c r="B17" s="1">
        <v>15</v>
      </c>
      <c r="C17" s="18">
        <v>15</v>
      </c>
      <c r="D17" s="40">
        <v>22</v>
      </c>
      <c r="E17" s="37">
        <v>17</v>
      </c>
      <c r="F17" s="37">
        <v>14</v>
      </c>
      <c r="G17" s="37">
        <f t="shared" si="0"/>
        <v>12</v>
      </c>
      <c r="H17" s="37">
        <v>10</v>
      </c>
      <c r="I17" s="37">
        <v>8</v>
      </c>
      <c r="J17" s="37">
        <v>7</v>
      </c>
      <c r="K17" s="37">
        <v>5</v>
      </c>
      <c r="L17" s="40">
        <v>3</v>
      </c>
      <c r="M17" s="37">
        <v>2</v>
      </c>
      <c r="N17" s="37">
        <v>1</v>
      </c>
      <c r="O17" s="10">
        <v>0</v>
      </c>
      <c r="P17" s="10">
        <v>0</v>
      </c>
      <c r="Q17" s="10">
        <v>0</v>
      </c>
      <c r="R17" s="10">
        <v>0</v>
      </c>
      <c r="S17" s="34"/>
      <c r="T17" s="35"/>
      <c r="U17" s="35"/>
      <c r="V17" s="35"/>
      <c r="W17" s="35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</row>
    <row r="18" spans="1:53" ht="15" customHeight="1" x14ac:dyDescent="0.25">
      <c r="A18" s="36"/>
      <c r="B18" s="1">
        <v>16</v>
      </c>
      <c r="C18" s="18">
        <v>16</v>
      </c>
      <c r="D18" s="40">
        <v>23</v>
      </c>
      <c r="E18" s="37">
        <v>18</v>
      </c>
      <c r="F18" s="37">
        <v>15</v>
      </c>
      <c r="G18" s="37">
        <f t="shared" si="0"/>
        <v>13</v>
      </c>
      <c r="H18" s="37">
        <v>11</v>
      </c>
      <c r="I18" s="37">
        <v>9</v>
      </c>
      <c r="J18" s="37">
        <v>8</v>
      </c>
      <c r="K18" s="37">
        <v>6</v>
      </c>
      <c r="L18" s="40">
        <v>4</v>
      </c>
      <c r="M18" s="37">
        <v>3</v>
      </c>
      <c r="N18" s="37">
        <v>2</v>
      </c>
      <c r="O18" s="37">
        <v>1</v>
      </c>
      <c r="P18" s="10">
        <v>0</v>
      </c>
      <c r="Q18" s="10">
        <v>0</v>
      </c>
      <c r="R18" s="10">
        <v>0</v>
      </c>
      <c r="S18" s="10">
        <v>0</v>
      </c>
      <c r="T18" s="34"/>
      <c r="U18" s="35"/>
      <c r="V18" s="35"/>
      <c r="W18" s="35"/>
      <c r="X18" s="35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</row>
    <row r="19" spans="1:53" ht="15.75" customHeight="1" x14ac:dyDescent="0.25">
      <c r="A19" s="36"/>
      <c r="B19" s="1">
        <v>17</v>
      </c>
      <c r="C19" s="18">
        <v>17</v>
      </c>
      <c r="D19" s="40">
        <v>24</v>
      </c>
      <c r="E19" s="37">
        <v>19</v>
      </c>
      <c r="F19" s="37">
        <v>16</v>
      </c>
      <c r="G19" s="37">
        <f t="shared" si="0"/>
        <v>14</v>
      </c>
      <c r="H19" s="37">
        <v>12</v>
      </c>
      <c r="I19" s="37">
        <v>10</v>
      </c>
      <c r="J19" s="37">
        <v>9</v>
      </c>
      <c r="K19" s="37">
        <v>7</v>
      </c>
      <c r="L19" s="40">
        <v>5</v>
      </c>
      <c r="M19" s="37">
        <v>4</v>
      </c>
      <c r="N19" s="40">
        <v>3</v>
      </c>
      <c r="O19" s="37">
        <v>2</v>
      </c>
      <c r="P19" s="37">
        <v>1</v>
      </c>
      <c r="Q19" s="10">
        <v>0</v>
      </c>
      <c r="R19" s="10">
        <v>0</v>
      </c>
      <c r="S19" s="10">
        <v>0</v>
      </c>
      <c r="T19" s="10">
        <v>0</v>
      </c>
      <c r="U19" s="34"/>
      <c r="V19" s="35"/>
      <c r="W19" s="35"/>
      <c r="X19" s="35"/>
      <c r="Y19" s="35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</row>
    <row r="20" spans="1:53" ht="15.75" customHeight="1" x14ac:dyDescent="0.25">
      <c r="A20" s="36"/>
      <c r="B20" s="1">
        <v>18</v>
      </c>
      <c r="C20" s="18">
        <v>18</v>
      </c>
      <c r="D20" s="40">
        <v>25</v>
      </c>
      <c r="E20" s="37">
        <v>20</v>
      </c>
      <c r="F20" s="37">
        <v>17</v>
      </c>
      <c r="G20" s="37">
        <f t="shared" si="0"/>
        <v>15</v>
      </c>
      <c r="H20" s="37">
        <v>13</v>
      </c>
      <c r="I20" s="37">
        <v>11</v>
      </c>
      <c r="J20" s="37">
        <v>10</v>
      </c>
      <c r="K20" s="37">
        <v>8</v>
      </c>
      <c r="L20" s="40">
        <v>6</v>
      </c>
      <c r="M20" s="37">
        <v>5</v>
      </c>
      <c r="N20" s="37">
        <v>4</v>
      </c>
      <c r="O20" s="37">
        <v>3</v>
      </c>
      <c r="P20" s="37">
        <v>2</v>
      </c>
      <c r="Q20" s="37">
        <v>1</v>
      </c>
      <c r="R20" s="10">
        <v>0</v>
      </c>
      <c r="S20" s="10">
        <v>0</v>
      </c>
      <c r="T20" s="10">
        <v>0</v>
      </c>
      <c r="U20" s="10">
        <v>0</v>
      </c>
      <c r="V20" s="34"/>
      <c r="W20" s="41"/>
      <c r="X20" s="41"/>
      <c r="Y20" s="41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</row>
    <row r="21" spans="1:53" ht="15.75" customHeight="1" x14ac:dyDescent="0.25">
      <c r="A21" s="36"/>
      <c r="B21" s="1">
        <v>19</v>
      </c>
      <c r="C21" s="18">
        <v>19</v>
      </c>
      <c r="D21" s="40">
        <v>26</v>
      </c>
      <c r="E21" s="37">
        <v>21</v>
      </c>
      <c r="F21" s="37">
        <v>18</v>
      </c>
      <c r="G21" s="37">
        <f t="shared" si="0"/>
        <v>16</v>
      </c>
      <c r="H21" s="37">
        <v>14</v>
      </c>
      <c r="I21" s="37">
        <v>12</v>
      </c>
      <c r="J21" s="37">
        <v>11</v>
      </c>
      <c r="K21" s="37">
        <v>9</v>
      </c>
      <c r="L21" s="40">
        <v>7</v>
      </c>
      <c r="M21" s="37">
        <v>6</v>
      </c>
      <c r="N21" s="37">
        <v>5</v>
      </c>
      <c r="O21" s="37">
        <v>3</v>
      </c>
      <c r="P21" s="37">
        <v>2</v>
      </c>
      <c r="Q21" s="37">
        <v>2</v>
      </c>
      <c r="R21" s="37">
        <v>1</v>
      </c>
      <c r="S21" s="10">
        <v>0</v>
      </c>
      <c r="T21" s="10">
        <v>0</v>
      </c>
      <c r="U21" s="10">
        <v>0</v>
      </c>
      <c r="V21" s="10">
        <v>0</v>
      </c>
      <c r="W21" s="34"/>
      <c r="X21" s="41"/>
      <c r="Y21" s="41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</row>
    <row r="22" spans="1:53" x14ac:dyDescent="0.25">
      <c r="A22" s="36"/>
      <c r="B22" s="1">
        <v>20</v>
      </c>
      <c r="C22" s="18">
        <v>20</v>
      </c>
      <c r="D22" s="40">
        <v>27</v>
      </c>
      <c r="E22" s="37">
        <v>22</v>
      </c>
      <c r="F22" s="37">
        <v>19</v>
      </c>
      <c r="G22" s="37">
        <f t="shared" si="0"/>
        <v>17</v>
      </c>
      <c r="H22" s="37">
        <v>15</v>
      </c>
      <c r="I22" s="37">
        <v>13</v>
      </c>
      <c r="J22" s="37">
        <v>12</v>
      </c>
      <c r="K22" s="37">
        <v>10</v>
      </c>
      <c r="L22" s="40">
        <v>8</v>
      </c>
      <c r="M22" s="37">
        <v>7</v>
      </c>
      <c r="N22" s="37">
        <v>6</v>
      </c>
      <c r="O22" s="37">
        <v>4</v>
      </c>
      <c r="P22" s="37">
        <v>3</v>
      </c>
      <c r="Q22" s="37">
        <v>3</v>
      </c>
      <c r="R22" s="37">
        <v>2</v>
      </c>
      <c r="S22" s="37">
        <v>1</v>
      </c>
      <c r="T22" s="10">
        <v>0</v>
      </c>
      <c r="U22" s="10">
        <v>0</v>
      </c>
      <c r="V22" s="10">
        <v>0</v>
      </c>
      <c r="W22" s="10">
        <v>0</v>
      </c>
      <c r="X22" s="34"/>
      <c r="Y22" s="41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</row>
    <row r="23" spans="1:53" ht="15" customHeight="1" x14ac:dyDescent="0.25">
      <c r="A23" s="36"/>
      <c r="B23" s="1">
        <v>21</v>
      </c>
      <c r="C23" s="18">
        <v>21</v>
      </c>
      <c r="D23" s="40">
        <v>28</v>
      </c>
      <c r="E23" s="37">
        <v>23</v>
      </c>
      <c r="F23" s="37">
        <v>20</v>
      </c>
      <c r="G23" s="37">
        <f t="shared" si="0"/>
        <v>18</v>
      </c>
      <c r="H23" s="37">
        <v>16</v>
      </c>
      <c r="I23" s="37">
        <v>14</v>
      </c>
      <c r="J23" s="37">
        <v>13</v>
      </c>
      <c r="K23" s="37">
        <v>11</v>
      </c>
      <c r="L23" s="40">
        <v>9</v>
      </c>
      <c r="M23" s="37">
        <v>8</v>
      </c>
      <c r="N23" s="37">
        <v>7</v>
      </c>
      <c r="O23" s="37">
        <v>4</v>
      </c>
      <c r="P23" s="37">
        <v>3</v>
      </c>
      <c r="Q23" s="37">
        <v>3</v>
      </c>
      <c r="R23" s="37">
        <v>2</v>
      </c>
      <c r="S23" s="37">
        <v>2</v>
      </c>
      <c r="T23" s="42">
        <v>1</v>
      </c>
      <c r="U23" s="10">
        <v>0</v>
      </c>
      <c r="V23" s="10">
        <v>0</v>
      </c>
      <c r="W23" s="10">
        <v>0</v>
      </c>
      <c r="X23" s="10">
        <v>0</v>
      </c>
      <c r="Y23" s="34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</row>
    <row r="24" spans="1:53" x14ac:dyDescent="0.25">
      <c r="A24" s="36"/>
      <c r="B24" s="1">
        <v>22</v>
      </c>
      <c r="C24" s="18">
        <v>22</v>
      </c>
      <c r="D24" s="40">
        <v>29</v>
      </c>
      <c r="E24" s="37">
        <v>24</v>
      </c>
      <c r="F24" s="37">
        <v>21</v>
      </c>
      <c r="G24" s="37">
        <f t="shared" si="0"/>
        <v>19</v>
      </c>
      <c r="H24" s="37">
        <v>17</v>
      </c>
      <c r="I24" s="37">
        <v>15</v>
      </c>
      <c r="J24" s="37">
        <v>14</v>
      </c>
      <c r="K24" s="37">
        <v>12</v>
      </c>
      <c r="L24" s="40">
        <v>10</v>
      </c>
      <c r="M24" s="37">
        <v>9</v>
      </c>
      <c r="N24" s="37">
        <v>8</v>
      </c>
      <c r="O24" s="37">
        <v>5</v>
      </c>
      <c r="P24" s="37">
        <v>4</v>
      </c>
      <c r="Q24" s="37">
        <v>4</v>
      </c>
      <c r="R24" s="37">
        <v>3</v>
      </c>
      <c r="S24" s="37">
        <v>3</v>
      </c>
      <c r="T24" s="40">
        <v>2</v>
      </c>
      <c r="U24" s="37">
        <v>1</v>
      </c>
      <c r="V24" s="10">
        <v>0</v>
      </c>
      <c r="W24" s="10">
        <v>0</v>
      </c>
      <c r="X24" s="10">
        <v>0</v>
      </c>
      <c r="Y24" s="10">
        <v>0</v>
      </c>
      <c r="Z24" s="34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</row>
    <row r="25" spans="1:53" x14ac:dyDescent="0.25">
      <c r="A25" s="36"/>
      <c r="B25" s="43">
        <v>23</v>
      </c>
      <c r="C25" s="44">
        <v>23</v>
      </c>
      <c r="D25" s="40">
        <v>30</v>
      </c>
      <c r="E25" s="37">
        <v>25</v>
      </c>
      <c r="F25" s="37">
        <v>22</v>
      </c>
      <c r="G25" s="37">
        <f t="shared" si="0"/>
        <v>20</v>
      </c>
      <c r="H25" s="37">
        <v>18</v>
      </c>
      <c r="I25" s="37">
        <v>16</v>
      </c>
      <c r="J25" s="37">
        <v>15</v>
      </c>
      <c r="K25" s="37">
        <v>13</v>
      </c>
      <c r="L25" s="40">
        <v>11</v>
      </c>
      <c r="M25" s="37">
        <v>10</v>
      </c>
      <c r="N25" s="40">
        <v>9</v>
      </c>
      <c r="O25" s="37">
        <v>5</v>
      </c>
      <c r="P25" s="37">
        <v>4</v>
      </c>
      <c r="Q25" s="37">
        <v>4</v>
      </c>
      <c r="R25" s="37">
        <v>3</v>
      </c>
      <c r="S25" s="37">
        <v>3</v>
      </c>
      <c r="T25" s="37">
        <v>2</v>
      </c>
      <c r="U25" s="37">
        <v>2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45"/>
      <c r="AB25" s="46"/>
      <c r="AC25" s="46"/>
      <c r="AD25" s="46"/>
      <c r="AE25" s="46"/>
      <c r="AF25" s="46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</row>
    <row r="26" spans="1:53" x14ac:dyDescent="0.25">
      <c r="A26" s="36"/>
      <c r="B26" s="43">
        <v>24</v>
      </c>
      <c r="C26" s="44">
        <v>24</v>
      </c>
      <c r="D26" s="40">
        <v>31</v>
      </c>
      <c r="E26" s="37">
        <v>26</v>
      </c>
      <c r="F26" s="37">
        <v>23</v>
      </c>
      <c r="G26" s="37">
        <v>21</v>
      </c>
      <c r="H26" s="37">
        <v>19</v>
      </c>
      <c r="I26" s="37">
        <v>17</v>
      </c>
      <c r="J26" s="37">
        <v>16</v>
      </c>
      <c r="K26" s="37">
        <v>14</v>
      </c>
      <c r="L26" s="40">
        <v>12</v>
      </c>
      <c r="M26" s="37">
        <v>11</v>
      </c>
      <c r="N26" s="40">
        <v>10</v>
      </c>
      <c r="O26" s="37">
        <v>6</v>
      </c>
      <c r="P26" s="37">
        <v>5</v>
      </c>
      <c r="Q26" s="37">
        <v>5</v>
      </c>
      <c r="R26" s="37">
        <v>4</v>
      </c>
      <c r="S26" s="37">
        <v>4</v>
      </c>
      <c r="T26" s="37">
        <v>3</v>
      </c>
      <c r="U26" s="37">
        <v>2</v>
      </c>
      <c r="V26" s="37">
        <v>1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45"/>
      <c r="AC26" s="46"/>
      <c r="AD26" s="46"/>
      <c r="AE26" s="46"/>
      <c r="AF26" s="46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</row>
    <row r="27" spans="1:53" x14ac:dyDescent="0.25">
      <c r="A27" s="36"/>
      <c r="B27" s="43">
        <v>25</v>
      </c>
      <c r="C27" s="44">
        <v>25</v>
      </c>
      <c r="D27" s="40">
        <v>32</v>
      </c>
      <c r="E27" s="37">
        <v>27</v>
      </c>
      <c r="F27" s="37">
        <v>24</v>
      </c>
      <c r="G27" s="37">
        <f t="shared" si="0"/>
        <v>22</v>
      </c>
      <c r="H27" s="37">
        <v>20</v>
      </c>
      <c r="I27" s="37">
        <v>18</v>
      </c>
      <c r="J27" s="37">
        <v>17</v>
      </c>
      <c r="K27" s="37">
        <v>15</v>
      </c>
      <c r="L27" s="40">
        <v>13</v>
      </c>
      <c r="M27" s="37">
        <v>12</v>
      </c>
      <c r="N27" s="40">
        <v>11</v>
      </c>
      <c r="O27" s="37">
        <v>6</v>
      </c>
      <c r="P27" s="37">
        <v>5</v>
      </c>
      <c r="Q27" s="37">
        <v>5</v>
      </c>
      <c r="R27" s="37">
        <v>4</v>
      </c>
      <c r="S27" s="37">
        <v>4</v>
      </c>
      <c r="T27" s="37">
        <v>3</v>
      </c>
      <c r="U27" s="37">
        <v>3</v>
      </c>
      <c r="V27" s="37">
        <v>2</v>
      </c>
      <c r="W27" s="37">
        <v>1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46"/>
      <c r="AD27" s="46"/>
      <c r="AE27" s="46"/>
      <c r="AF27" s="46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</row>
    <row r="28" spans="1:53" x14ac:dyDescent="0.25">
      <c r="A28" s="47"/>
      <c r="B28" s="43">
        <v>26</v>
      </c>
      <c r="C28" s="44">
        <v>26</v>
      </c>
      <c r="D28" s="40">
        <v>33</v>
      </c>
      <c r="E28" s="37">
        <v>28</v>
      </c>
      <c r="F28" s="37">
        <v>25</v>
      </c>
      <c r="G28" s="37">
        <v>22</v>
      </c>
      <c r="H28" s="37">
        <v>21</v>
      </c>
      <c r="I28" s="37">
        <v>19</v>
      </c>
      <c r="J28" s="37">
        <v>18</v>
      </c>
      <c r="K28" s="37">
        <v>16</v>
      </c>
      <c r="L28" s="40">
        <v>14</v>
      </c>
      <c r="M28" s="37">
        <v>13</v>
      </c>
      <c r="N28" s="40">
        <v>12</v>
      </c>
      <c r="O28" s="37">
        <v>7</v>
      </c>
      <c r="P28" s="37">
        <v>6</v>
      </c>
      <c r="Q28" s="37">
        <v>6</v>
      </c>
      <c r="R28" s="37">
        <v>5</v>
      </c>
      <c r="S28" s="37">
        <v>5</v>
      </c>
      <c r="T28" s="37">
        <v>4</v>
      </c>
      <c r="U28" s="37">
        <v>3</v>
      </c>
      <c r="V28" s="37">
        <v>3</v>
      </c>
      <c r="W28" s="37">
        <v>2</v>
      </c>
      <c r="X28" s="37">
        <v>1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46"/>
      <c r="AE28" s="46"/>
      <c r="AF28" s="46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</row>
    <row r="29" spans="1:53" ht="15" customHeight="1" x14ac:dyDescent="0.25">
      <c r="A29" s="31" t="s">
        <v>6</v>
      </c>
      <c r="B29" s="1">
        <v>21</v>
      </c>
      <c r="C29" s="48" t="s">
        <v>7</v>
      </c>
      <c r="D29" s="13">
        <v>33</v>
      </c>
      <c r="E29" s="13">
        <f>B29-1+8</f>
        <v>28</v>
      </c>
      <c r="F29" s="13">
        <v>25</v>
      </c>
      <c r="G29" s="13">
        <v>23</v>
      </c>
      <c r="H29" s="13">
        <v>21</v>
      </c>
      <c r="I29" s="13">
        <v>19</v>
      </c>
      <c r="J29" s="13">
        <v>17</v>
      </c>
      <c r="K29" s="13">
        <v>14</v>
      </c>
      <c r="L29" s="24">
        <v>13</v>
      </c>
      <c r="M29" s="24">
        <v>12</v>
      </c>
      <c r="N29" s="24">
        <v>11</v>
      </c>
      <c r="O29" s="24">
        <v>10</v>
      </c>
      <c r="P29" s="24">
        <v>9</v>
      </c>
      <c r="Q29" s="24">
        <v>8</v>
      </c>
      <c r="R29" s="24">
        <v>7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49"/>
      <c r="Z29" s="49"/>
      <c r="AA29" s="49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</row>
    <row r="30" spans="1:53" ht="15" customHeight="1" x14ac:dyDescent="0.25">
      <c r="A30" s="36"/>
      <c r="B30" s="1">
        <v>22</v>
      </c>
      <c r="C30" s="48" t="s">
        <v>8</v>
      </c>
      <c r="D30" s="13">
        <v>34</v>
      </c>
      <c r="E30" s="13">
        <v>31</v>
      </c>
      <c r="F30" s="13">
        <v>26</v>
      </c>
      <c r="G30" s="13">
        <v>24</v>
      </c>
      <c r="H30" s="13">
        <v>22</v>
      </c>
      <c r="I30" s="13">
        <v>20</v>
      </c>
      <c r="J30" s="13">
        <v>18</v>
      </c>
      <c r="K30" s="13">
        <v>15</v>
      </c>
      <c r="L30" s="24">
        <v>14</v>
      </c>
      <c r="M30" s="24">
        <v>13</v>
      </c>
      <c r="N30" s="24">
        <v>12</v>
      </c>
      <c r="O30" s="24">
        <v>11</v>
      </c>
      <c r="P30" s="24">
        <v>10</v>
      </c>
      <c r="Q30" s="24">
        <v>9</v>
      </c>
      <c r="R30" s="24">
        <v>8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49"/>
      <c r="AA30" s="49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</row>
    <row r="31" spans="1:53" ht="15" customHeight="1" x14ac:dyDescent="0.25">
      <c r="A31" s="36"/>
      <c r="B31" s="1">
        <v>23</v>
      </c>
      <c r="C31" s="48" t="s">
        <v>9</v>
      </c>
      <c r="D31" s="13">
        <v>35</v>
      </c>
      <c r="E31" s="13">
        <f>B31-1+8</f>
        <v>30</v>
      </c>
      <c r="F31" s="13">
        <f>B31-2+6</f>
        <v>27</v>
      </c>
      <c r="G31" s="13">
        <f>$B31-3+5</f>
        <v>25</v>
      </c>
      <c r="H31" s="13">
        <v>23</v>
      </c>
      <c r="I31" s="13">
        <v>21</v>
      </c>
      <c r="J31" s="13">
        <v>19</v>
      </c>
      <c r="K31" s="13">
        <v>16</v>
      </c>
      <c r="L31" s="24">
        <v>15</v>
      </c>
      <c r="M31" s="24">
        <v>14</v>
      </c>
      <c r="N31" s="24">
        <v>13</v>
      </c>
      <c r="O31" s="24">
        <v>12</v>
      </c>
      <c r="P31" s="24">
        <v>11</v>
      </c>
      <c r="Q31" s="24">
        <v>10</v>
      </c>
      <c r="R31" s="24">
        <v>9</v>
      </c>
      <c r="S31" s="24">
        <v>8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49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</row>
    <row r="32" spans="1:53" ht="15" customHeight="1" x14ac:dyDescent="0.25">
      <c r="A32" s="36"/>
      <c r="B32" s="1">
        <v>24</v>
      </c>
      <c r="C32" s="48" t="s">
        <v>10</v>
      </c>
      <c r="D32" s="13">
        <v>36</v>
      </c>
      <c r="E32" s="13">
        <f>B32-1+8</f>
        <v>31</v>
      </c>
      <c r="F32" s="13">
        <v>28</v>
      </c>
      <c r="G32" s="13">
        <v>26</v>
      </c>
      <c r="H32" s="13">
        <v>24</v>
      </c>
      <c r="I32" s="13">
        <v>22</v>
      </c>
      <c r="J32" s="13">
        <v>20</v>
      </c>
      <c r="K32" s="13">
        <v>17</v>
      </c>
      <c r="L32" s="24">
        <v>16</v>
      </c>
      <c r="M32" s="24">
        <v>15</v>
      </c>
      <c r="N32" s="24">
        <v>14</v>
      </c>
      <c r="O32" s="24">
        <v>13</v>
      </c>
      <c r="P32" s="24">
        <v>12</v>
      </c>
      <c r="Q32" s="24">
        <v>11</v>
      </c>
      <c r="R32" s="24">
        <v>10</v>
      </c>
      <c r="S32" s="24">
        <v>9</v>
      </c>
      <c r="T32" s="24">
        <v>8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</row>
    <row r="33" spans="1:53" x14ac:dyDescent="0.25">
      <c r="A33" s="36"/>
      <c r="B33" s="1">
        <v>25</v>
      </c>
      <c r="C33" s="48" t="s">
        <v>11</v>
      </c>
      <c r="D33" s="13">
        <v>37</v>
      </c>
      <c r="E33" s="13">
        <v>32</v>
      </c>
      <c r="F33" s="13">
        <v>29</v>
      </c>
      <c r="G33" s="13">
        <v>27</v>
      </c>
      <c r="H33" s="13">
        <v>25</v>
      </c>
      <c r="I33" s="13">
        <v>23</v>
      </c>
      <c r="J33" s="13">
        <v>21</v>
      </c>
      <c r="K33" s="13">
        <v>18</v>
      </c>
      <c r="L33" s="24">
        <v>17</v>
      </c>
      <c r="M33" s="24">
        <v>16</v>
      </c>
      <c r="N33" s="24">
        <v>15</v>
      </c>
      <c r="O33" s="24">
        <v>14</v>
      </c>
      <c r="P33" s="24">
        <v>13</v>
      </c>
      <c r="Q33" s="24">
        <v>12</v>
      </c>
      <c r="R33" s="24">
        <v>11</v>
      </c>
      <c r="S33" s="24">
        <v>10</v>
      </c>
      <c r="T33" s="24">
        <v>9</v>
      </c>
      <c r="U33" s="24">
        <v>8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</row>
    <row r="34" spans="1:53" ht="15" customHeight="1" x14ac:dyDescent="0.25">
      <c r="A34" s="36"/>
      <c r="B34" s="1">
        <v>26</v>
      </c>
      <c r="C34" s="48" t="s">
        <v>12</v>
      </c>
      <c r="D34" s="13">
        <f t="shared" ref="D34:D58" si="1">B34+12</f>
        <v>38</v>
      </c>
      <c r="E34" s="13">
        <f t="shared" ref="E34:E58" si="2">B34-1+8</f>
        <v>33</v>
      </c>
      <c r="F34" s="13">
        <f t="shared" ref="F34:F58" si="3">B34-2+6</f>
        <v>30</v>
      </c>
      <c r="G34" s="13">
        <f t="shared" ref="G34:G58" si="4">$B34-3+5</f>
        <v>28</v>
      </c>
      <c r="H34" s="13">
        <f t="shared" ref="H34:H58" si="5">$B34-4+4</f>
        <v>26</v>
      </c>
      <c r="I34" s="13">
        <f t="shared" ref="I34:I58" si="6">$B34-5+3</f>
        <v>24</v>
      </c>
      <c r="J34" s="13">
        <f t="shared" ref="J34:J58" si="7">$B34-6+2</f>
        <v>22</v>
      </c>
      <c r="K34" s="13">
        <f>$B34-7</f>
        <v>19</v>
      </c>
      <c r="L34" s="24">
        <f t="shared" ref="L34:L41" si="8">$B34-8</f>
        <v>18</v>
      </c>
      <c r="M34" s="24">
        <f t="shared" ref="M34:M41" si="9">$B34-9</f>
        <v>17</v>
      </c>
      <c r="N34" s="24">
        <f t="shared" ref="N34:N45" si="10">$B34-10</f>
        <v>16</v>
      </c>
      <c r="O34" s="24">
        <f t="shared" ref="O34:O58" si="11">$B34-11</f>
        <v>15</v>
      </c>
      <c r="P34" s="24">
        <f t="shared" ref="P34:P58" si="12">$B34-12</f>
        <v>14</v>
      </c>
      <c r="Q34" s="24">
        <f t="shared" ref="Q34:Q58" si="13">$B34-13</f>
        <v>13</v>
      </c>
      <c r="R34" s="24">
        <f t="shared" ref="R34:R58" si="14">$B34-14</f>
        <v>12</v>
      </c>
      <c r="S34" s="24">
        <f t="shared" ref="S34:S58" si="15">$B34-15</f>
        <v>11</v>
      </c>
      <c r="T34" s="24">
        <f t="shared" ref="T34:T58" si="16">$B34-16</f>
        <v>10</v>
      </c>
      <c r="U34" s="24">
        <f t="shared" ref="U34:U58" si="17">$B34-17</f>
        <v>9</v>
      </c>
      <c r="V34" s="24">
        <f t="shared" ref="V34:V58" si="18">$B34-18</f>
        <v>8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</row>
    <row r="35" spans="1:53" x14ac:dyDescent="0.25">
      <c r="A35" s="36"/>
      <c r="B35" s="1">
        <v>27</v>
      </c>
      <c r="C35" s="48" t="s">
        <v>13</v>
      </c>
      <c r="D35" s="13">
        <f t="shared" si="1"/>
        <v>39</v>
      </c>
      <c r="E35" s="13">
        <f t="shared" si="2"/>
        <v>34</v>
      </c>
      <c r="F35" s="13">
        <f t="shared" si="3"/>
        <v>31</v>
      </c>
      <c r="G35" s="13">
        <f t="shared" si="4"/>
        <v>29</v>
      </c>
      <c r="H35" s="13">
        <f t="shared" si="5"/>
        <v>27</v>
      </c>
      <c r="I35" s="13">
        <f t="shared" si="6"/>
        <v>25</v>
      </c>
      <c r="J35" s="13">
        <f t="shared" si="7"/>
        <v>23</v>
      </c>
      <c r="K35" s="13">
        <f>$B35-7</f>
        <v>20</v>
      </c>
      <c r="L35" s="24">
        <f t="shared" si="8"/>
        <v>19</v>
      </c>
      <c r="M35" s="24">
        <f t="shared" si="9"/>
        <v>18</v>
      </c>
      <c r="N35" s="24">
        <f t="shared" si="10"/>
        <v>17</v>
      </c>
      <c r="O35" s="24">
        <f t="shared" si="11"/>
        <v>16</v>
      </c>
      <c r="P35" s="24">
        <f t="shared" si="12"/>
        <v>15</v>
      </c>
      <c r="Q35" s="24">
        <f t="shared" si="13"/>
        <v>14</v>
      </c>
      <c r="R35" s="24">
        <f t="shared" si="14"/>
        <v>13</v>
      </c>
      <c r="S35" s="24">
        <f t="shared" si="15"/>
        <v>12</v>
      </c>
      <c r="T35" s="24">
        <f t="shared" si="16"/>
        <v>11</v>
      </c>
      <c r="U35" s="24">
        <f t="shared" si="17"/>
        <v>10</v>
      </c>
      <c r="V35" s="24">
        <f t="shared" si="18"/>
        <v>9</v>
      </c>
      <c r="W35" s="24">
        <f t="shared" ref="W35:W58" si="19">$B35-19</f>
        <v>8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</row>
    <row r="36" spans="1:53" ht="15" customHeight="1" x14ac:dyDescent="0.25">
      <c r="A36" s="36"/>
      <c r="B36" s="1">
        <v>28</v>
      </c>
      <c r="C36" s="48" t="s">
        <v>14</v>
      </c>
      <c r="D36" s="13">
        <f t="shared" si="1"/>
        <v>40</v>
      </c>
      <c r="E36" s="13">
        <f t="shared" si="2"/>
        <v>35</v>
      </c>
      <c r="F36" s="13">
        <f t="shared" si="3"/>
        <v>32</v>
      </c>
      <c r="G36" s="13">
        <f t="shared" si="4"/>
        <v>30</v>
      </c>
      <c r="H36" s="13">
        <f t="shared" si="5"/>
        <v>28</v>
      </c>
      <c r="I36" s="13">
        <f t="shared" si="6"/>
        <v>26</v>
      </c>
      <c r="J36" s="13">
        <f t="shared" si="7"/>
        <v>24</v>
      </c>
      <c r="K36" s="13">
        <f>$B36-7</f>
        <v>21</v>
      </c>
      <c r="L36" s="24">
        <f t="shared" si="8"/>
        <v>20</v>
      </c>
      <c r="M36" s="24">
        <f t="shared" si="9"/>
        <v>19</v>
      </c>
      <c r="N36" s="24">
        <f t="shared" si="10"/>
        <v>18</v>
      </c>
      <c r="O36" s="24">
        <f t="shared" si="11"/>
        <v>17</v>
      </c>
      <c r="P36" s="24">
        <f t="shared" si="12"/>
        <v>16</v>
      </c>
      <c r="Q36" s="24">
        <f t="shared" si="13"/>
        <v>15</v>
      </c>
      <c r="R36" s="24">
        <f t="shared" si="14"/>
        <v>14</v>
      </c>
      <c r="S36" s="24">
        <f t="shared" si="15"/>
        <v>13</v>
      </c>
      <c r="T36" s="24">
        <f t="shared" si="16"/>
        <v>12</v>
      </c>
      <c r="U36" s="24">
        <f t="shared" si="17"/>
        <v>11</v>
      </c>
      <c r="V36" s="24">
        <f t="shared" si="18"/>
        <v>10</v>
      </c>
      <c r="W36" s="24">
        <f t="shared" si="19"/>
        <v>9</v>
      </c>
      <c r="X36" s="24">
        <f t="shared" ref="X36:X58" si="20">$B36-20</f>
        <v>8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</row>
    <row r="37" spans="1:53" x14ac:dyDescent="0.25">
      <c r="A37" s="36"/>
      <c r="B37" s="1">
        <v>29</v>
      </c>
      <c r="C37" s="48" t="s">
        <v>15</v>
      </c>
      <c r="D37" s="13">
        <f t="shared" si="1"/>
        <v>41</v>
      </c>
      <c r="E37" s="13">
        <f t="shared" si="2"/>
        <v>36</v>
      </c>
      <c r="F37" s="13">
        <f t="shared" si="3"/>
        <v>33</v>
      </c>
      <c r="G37" s="13">
        <f t="shared" si="4"/>
        <v>31</v>
      </c>
      <c r="H37" s="13">
        <f t="shared" si="5"/>
        <v>29</v>
      </c>
      <c r="I37" s="13">
        <f t="shared" si="6"/>
        <v>27</v>
      </c>
      <c r="J37" s="13">
        <f t="shared" si="7"/>
        <v>25</v>
      </c>
      <c r="K37" s="13">
        <f>$B37-7</f>
        <v>22</v>
      </c>
      <c r="L37" s="24">
        <f t="shared" si="8"/>
        <v>21</v>
      </c>
      <c r="M37" s="24">
        <f t="shared" si="9"/>
        <v>20</v>
      </c>
      <c r="N37" s="24">
        <f t="shared" si="10"/>
        <v>19</v>
      </c>
      <c r="O37" s="24">
        <f t="shared" si="11"/>
        <v>18</v>
      </c>
      <c r="P37" s="24">
        <f t="shared" si="12"/>
        <v>17</v>
      </c>
      <c r="Q37" s="24">
        <f t="shared" si="13"/>
        <v>16</v>
      </c>
      <c r="R37" s="24">
        <f t="shared" si="14"/>
        <v>15</v>
      </c>
      <c r="S37" s="24">
        <f t="shared" si="15"/>
        <v>14</v>
      </c>
      <c r="T37" s="24">
        <f t="shared" si="16"/>
        <v>13</v>
      </c>
      <c r="U37" s="24">
        <f t="shared" si="17"/>
        <v>12</v>
      </c>
      <c r="V37" s="24">
        <f t="shared" si="18"/>
        <v>11</v>
      </c>
      <c r="W37" s="24">
        <f t="shared" si="19"/>
        <v>10</v>
      </c>
      <c r="X37" s="24">
        <f t="shared" si="20"/>
        <v>9</v>
      </c>
      <c r="Y37" s="24">
        <f t="shared" ref="Y37:Y58" si="21">$B37-21</f>
        <v>8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</row>
    <row r="38" spans="1:53" x14ac:dyDescent="0.25">
      <c r="A38" s="36"/>
      <c r="B38" s="1">
        <v>30</v>
      </c>
      <c r="C38" s="9" t="s">
        <v>16</v>
      </c>
      <c r="D38" s="13">
        <f t="shared" si="1"/>
        <v>42</v>
      </c>
      <c r="E38" s="13">
        <f t="shared" si="2"/>
        <v>37</v>
      </c>
      <c r="F38" s="13">
        <f t="shared" si="3"/>
        <v>34</v>
      </c>
      <c r="G38" s="13">
        <f t="shared" si="4"/>
        <v>32</v>
      </c>
      <c r="H38" s="13">
        <f t="shared" si="5"/>
        <v>30</v>
      </c>
      <c r="I38" s="13">
        <f t="shared" si="6"/>
        <v>28</v>
      </c>
      <c r="J38" s="13">
        <f t="shared" si="7"/>
        <v>26</v>
      </c>
      <c r="K38" s="13">
        <f t="shared" ref="K38:K58" si="22">$B38-7+1</f>
        <v>24</v>
      </c>
      <c r="L38" s="14">
        <f t="shared" si="8"/>
        <v>22</v>
      </c>
      <c r="M38" s="14">
        <f t="shared" si="9"/>
        <v>21</v>
      </c>
      <c r="N38" s="14">
        <f t="shared" si="10"/>
        <v>20</v>
      </c>
      <c r="O38" s="14">
        <f t="shared" si="11"/>
        <v>19</v>
      </c>
      <c r="P38" s="14">
        <f t="shared" si="12"/>
        <v>18</v>
      </c>
      <c r="Q38" s="14">
        <f t="shared" si="13"/>
        <v>17</v>
      </c>
      <c r="R38" s="14">
        <f t="shared" si="14"/>
        <v>16</v>
      </c>
      <c r="S38" s="14">
        <f t="shared" si="15"/>
        <v>15</v>
      </c>
      <c r="T38" s="14">
        <f t="shared" si="16"/>
        <v>14</v>
      </c>
      <c r="U38" s="14">
        <f t="shared" si="17"/>
        <v>13</v>
      </c>
      <c r="V38" s="14">
        <f t="shared" si="18"/>
        <v>12</v>
      </c>
      <c r="W38" s="14">
        <f t="shared" si="19"/>
        <v>11</v>
      </c>
      <c r="X38" s="14">
        <f t="shared" si="20"/>
        <v>10</v>
      </c>
      <c r="Y38" s="14">
        <f t="shared" si="21"/>
        <v>9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</row>
    <row r="39" spans="1:53" x14ac:dyDescent="0.25">
      <c r="A39" s="36"/>
      <c r="B39" s="1">
        <v>31</v>
      </c>
      <c r="C39" s="9" t="s">
        <v>17</v>
      </c>
      <c r="D39" s="13">
        <f t="shared" si="1"/>
        <v>43</v>
      </c>
      <c r="E39" s="13">
        <f t="shared" si="2"/>
        <v>38</v>
      </c>
      <c r="F39" s="13">
        <f t="shared" si="3"/>
        <v>35</v>
      </c>
      <c r="G39" s="13">
        <f t="shared" si="4"/>
        <v>33</v>
      </c>
      <c r="H39" s="13">
        <f t="shared" si="5"/>
        <v>31</v>
      </c>
      <c r="I39" s="13">
        <f t="shared" si="6"/>
        <v>29</v>
      </c>
      <c r="J39" s="13">
        <f t="shared" si="7"/>
        <v>27</v>
      </c>
      <c r="K39" s="13">
        <f t="shared" si="22"/>
        <v>25</v>
      </c>
      <c r="L39" s="14">
        <f t="shared" si="8"/>
        <v>23</v>
      </c>
      <c r="M39" s="14">
        <f t="shared" si="9"/>
        <v>22</v>
      </c>
      <c r="N39" s="14">
        <f t="shared" si="10"/>
        <v>21</v>
      </c>
      <c r="O39" s="14">
        <f t="shared" si="11"/>
        <v>20</v>
      </c>
      <c r="P39" s="14">
        <f t="shared" si="12"/>
        <v>19</v>
      </c>
      <c r="Q39" s="14">
        <f t="shared" si="13"/>
        <v>18</v>
      </c>
      <c r="R39" s="14">
        <f t="shared" si="14"/>
        <v>17</v>
      </c>
      <c r="S39" s="14">
        <f t="shared" si="15"/>
        <v>16</v>
      </c>
      <c r="T39" s="14">
        <f t="shared" si="16"/>
        <v>15</v>
      </c>
      <c r="U39" s="14">
        <f t="shared" si="17"/>
        <v>14</v>
      </c>
      <c r="V39" s="14">
        <f t="shared" si="18"/>
        <v>13</v>
      </c>
      <c r="W39" s="14">
        <f t="shared" si="19"/>
        <v>12</v>
      </c>
      <c r="X39" s="14">
        <f t="shared" si="20"/>
        <v>11</v>
      </c>
      <c r="Y39" s="14">
        <f t="shared" si="21"/>
        <v>10</v>
      </c>
      <c r="Z39" s="14">
        <f t="shared" ref="Z39:Z58" si="23">$B39-22</f>
        <v>9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</row>
    <row r="40" spans="1:53" x14ac:dyDescent="0.25">
      <c r="A40" s="36"/>
      <c r="B40" s="1">
        <v>32</v>
      </c>
      <c r="C40" s="9" t="s">
        <v>18</v>
      </c>
      <c r="D40" s="13">
        <f t="shared" si="1"/>
        <v>44</v>
      </c>
      <c r="E40" s="13">
        <f t="shared" si="2"/>
        <v>39</v>
      </c>
      <c r="F40" s="13">
        <f t="shared" si="3"/>
        <v>36</v>
      </c>
      <c r="G40" s="13">
        <f t="shared" si="4"/>
        <v>34</v>
      </c>
      <c r="H40" s="13">
        <f t="shared" si="5"/>
        <v>32</v>
      </c>
      <c r="I40" s="13">
        <f t="shared" si="6"/>
        <v>30</v>
      </c>
      <c r="J40" s="13">
        <f t="shared" si="7"/>
        <v>28</v>
      </c>
      <c r="K40" s="13">
        <f t="shared" si="22"/>
        <v>26</v>
      </c>
      <c r="L40" s="14">
        <f t="shared" si="8"/>
        <v>24</v>
      </c>
      <c r="M40" s="14">
        <f t="shared" si="9"/>
        <v>23</v>
      </c>
      <c r="N40" s="14">
        <f t="shared" si="10"/>
        <v>22</v>
      </c>
      <c r="O40" s="14">
        <f t="shared" si="11"/>
        <v>21</v>
      </c>
      <c r="P40" s="14">
        <f t="shared" si="12"/>
        <v>20</v>
      </c>
      <c r="Q40" s="14">
        <f t="shared" si="13"/>
        <v>19</v>
      </c>
      <c r="R40" s="14">
        <f t="shared" si="14"/>
        <v>18</v>
      </c>
      <c r="S40" s="14">
        <f t="shared" si="15"/>
        <v>17</v>
      </c>
      <c r="T40" s="14">
        <f t="shared" si="16"/>
        <v>16</v>
      </c>
      <c r="U40" s="14">
        <f t="shared" si="17"/>
        <v>15</v>
      </c>
      <c r="V40" s="14">
        <f t="shared" si="18"/>
        <v>14</v>
      </c>
      <c r="W40" s="14">
        <f t="shared" si="19"/>
        <v>13</v>
      </c>
      <c r="X40" s="14">
        <f t="shared" si="20"/>
        <v>12</v>
      </c>
      <c r="Y40" s="14">
        <f t="shared" si="21"/>
        <v>11</v>
      </c>
      <c r="Z40" s="14">
        <f t="shared" si="23"/>
        <v>10</v>
      </c>
      <c r="AA40" s="14">
        <f t="shared" ref="AA40:AA58" si="24">$B40-23</f>
        <v>9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</row>
    <row r="41" spans="1:53" x14ac:dyDescent="0.25">
      <c r="A41" s="36"/>
      <c r="B41" s="1">
        <v>33</v>
      </c>
      <c r="C41" s="9" t="s">
        <v>19</v>
      </c>
      <c r="D41" s="13">
        <f t="shared" si="1"/>
        <v>45</v>
      </c>
      <c r="E41" s="13">
        <f t="shared" si="2"/>
        <v>40</v>
      </c>
      <c r="F41" s="13">
        <f t="shared" si="3"/>
        <v>37</v>
      </c>
      <c r="G41" s="13">
        <f t="shared" si="4"/>
        <v>35</v>
      </c>
      <c r="H41" s="13">
        <f t="shared" si="5"/>
        <v>33</v>
      </c>
      <c r="I41" s="13">
        <f t="shared" si="6"/>
        <v>31</v>
      </c>
      <c r="J41" s="13">
        <f t="shared" si="7"/>
        <v>29</v>
      </c>
      <c r="K41" s="13">
        <f t="shared" si="22"/>
        <v>27</v>
      </c>
      <c r="L41" s="14">
        <f t="shared" si="8"/>
        <v>25</v>
      </c>
      <c r="M41" s="14">
        <f t="shared" si="9"/>
        <v>24</v>
      </c>
      <c r="N41" s="14">
        <f t="shared" si="10"/>
        <v>23</v>
      </c>
      <c r="O41" s="14">
        <f t="shared" si="11"/>
        <v>22</v>
      </c>
      <c r="P41" s="14">
        <f t="shared" si="12"/>
        <v>21</v>
      </c>
      <c r="Q41" s="14">
        <f t="shared" si="13"/>
        <v>20</v>
      </c>
      <c r="R41" s="14">
        <f t="shared" si="14"/>
        <v>19</v>
      </c>
      <c r="S41" s="14">
        <f t="shared" si="15"/>
        <v>18</v>
      </c>
      <c r="T41" s="14">
        <f t="shared" si="16"/>
        <v>17</v>
      </c>
      <c r="U41" s="14">
        <f t="shared" si="17"/>
        <v>16</v>
      </c>
      <c r="V41" s="14">
        <f t="shared" si="18"/>
        <v>15</v>
      </c>
      <c r="W41" s="14">
        <f t="shared" si="19"/>
        <v>14</v>
      </c>
      <c r="X41" s="14">
        <f t="shared" si="20"/>
        <v>13</v>
      </c>
      <c r="Y41" s="14">
        <f t="shared" si="21"/>
        <v>12</v>
      </c>
      <c r="Z41" s="14">
        <f t="shared" si="23"/>
        <v>11</v>
      </c>
      <c r="AA41" s="14">
        <f t="shared" si="24"/>
        <v>10</v>
      </c>
      <c r="AB41" s="14">
        <f t="shared" ref="AB41:AB58" si="25">$B41-24</f>
        <v>9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0</v>
      </c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</row>
    <row r="42" spans="1:53" x14ac:dyDescent="0.25">
      <c r="A42" s="36"/>
      <c r="B42" s="1">
        <v>34</v>
      </c>
      <c r="C42" s="9" t="s">
        <v>20</v>
      </c>
      <c r="D42" s="13">
        <f t="shared" si="1"/>
        <v>46</v>
      </c>
      <c r="E42" s="13">
        <f t="shared" si="2"/>
        <v>41</v>
      </c>
      <c r="F42" s="13">
        <f t="shared" si="3"/>
        <v>38</v>
      </c>
      <c r="G42" s="13">
        <f t="shared" si="4"/>
        <v>36</v>
      </c>
      <c r="H42" s="13">
        <f t="shared" si="5"/>
        <v>34</v>
      </c>
      <c r="I42" s="13">
        <f t="shared" si="6"/>
        <v>32</v>
      </c>
      <c r="J42" s="13">
        <f t="shared" si="7"/>
        <v>30</v>
      </c>
      <c r="K42" s="13">
        <f t="shared" si="22"/>
        <v>28</v>
      </c>
      <c r="L42" s="13">
        <f t="shared" ref="L42:L58" si="26">$B42-8+1</f>
        <v>27</v>
      </c>
      <c r="M42" s="14">
        <f t="shared" ref="M42:M58" si="27">$B42-9+1</f>
        <v>26</v>
      </c>
      <c r="N42" s="14">
        <f t="shared" si="10"/>
        <v>24</v>
      </c>
      <c r="O42" s="14">
        <f t="shared" si="11"/>
        <v>23</v>
      </c>
      <c r="P42" s="14">
        <f t="shared" si="12"/>
        <v>22</v>
      </c>
      <c r="Q42" s="14">
        <f t="shared" si="13"/>
        <v>21</v>
      </c>
      <c r="R42" s="14">
        <f t="shared" si="14"/>
        <v>20</v>
      </c>
      <c r="S42" s="14">
        <f t="shared" si="15"/>
        <v>19</v>
      </c>
      <c r="T42" s="14">
        <f t="shared" si="16"/>
        <v>18</v>
      </c>
      <c r="U42" s="14">
        <f t="shared" si="17"/>
        <v>17</v>
      </c>
      <c r="V42" s="14">
        <f t="shared" si="18"/>
        <v>16</v>
      </c>
      <c r="W42" s="14">
        <f t="shared" si="19"/>
        <v>15</v>
      </c>
      <c r="X42" s="14">
        <f t="shared" si="20"/>
        <v>14</v>
      </c>
      <c r="Y42" s="14">
        <f t="shared" si="21"/>
        <v>13</v>
      </c>
      <c r="Z42" s="14">
        <f t="shared" si="23"/>
        <v>12</v>
      </c>
      <c r="AA42" s="14">
        <f t="shared" si="24"/>
        <v>11</v>
      </c>
      <c r="AB42" s="14">
        <f t="shared" si="25"/>
        <v>10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</row>
    <row r="43" spans="1:53" x14ac:dyDescent="0.25">
      <c r="A43" s="36"/>
      <c r="B43" s="1">
        <v>35</v>
      </c>
      <c r="C43" s="9" t="s">
        <v>21</v>
      </c>
      <c r="D43" s="13">
        <f t="shared" si="1"/>
        <v>47</v>
      </c>
      <c r="E43" s="13">
        <f t="shared" si="2"/>
        <v>42</v>
      </c>
      <c r="F43" s="13">
        <f t="shared" si="3"/>
        <v>39</v>
      </c>
      <c r="G43" s="13">
        <f t="shared" si="4"/>
        <v>37</v>
      </c>
      <c r="H43" s="13">
        <f t="shared" si="5"/>
        <v>35</v>
      </c>
      <c r="I43" s="13">
        <f t="shared" si="6"/>
        <v>33</v>
      </c>
      <c r="J43" s="13">
        <f t="shared" si="7"/>
        <v>31</v>
      </c>
      <c r="K43" s="13">
        <f t="shared" si="22"/>
        <v>29</v>
      </c>
      <c r="L43" s="13">
        <f t="shared" si="26"/>
        <v>28</v>
      </c>
      <c r="M43" s="14">
        <f t="shared" si="27"/>
        <v>27</v>
      </c>
      <c r="N43" s="14">
        <f t="shared" si="10"/>
        <v>25</v>
      </c>
      <c r="O43" s="14">
        <f t="shared" si="11"/>
        <v>24</v>
      </c>
      <c r="P43" s="14">
        <f t="shared" si="12"/>
        <v>23</v>
      </c>
      <c r="Q43" s="14">
        <f t="shared" si="13"/>
        <v>22</v>
      </c>
      <c r="R43" s="14">
        <f t="shared" si="14"/>
        <v>21</v>
      </c>
      <c r="S43" s="14">
        <f t="shared" si="15"/>
        <v>20</v>
      </c>
      <c r="T43" s="14">
        <f t="shared" si="16"/>
        <v>19</v>
      </c>
      <c r="U43" s="14">
        <f t="shared" si="17"/>
        <v>18</v>
      </c>
      <c r="V43" s="14">
        <f t="shared" si="18"/>
        <v>17</v>
      </c>
      <c r="W43" s="14">
        <f t="shared" si="19"/>
        <v>16</v>
      </c>
      <c r="X43" s="14">
        <f t="shared" si="20"/>
        <v>15</v>
      </c>
      <c r="Y43" s="14">
        <f t="shared" si="21"/>
        <v>14</v>
      </c>
      <c r="Z43" s="14">
        <f t="shared" si="23"/>
        <v>13</v>
      </c>
      <c r="AA43" s="14">
        <f t="shared" si="24"/>
        <v>12</v>
      </c>
      <c r="AB43" s="14">
        <f t="shared" si="25"/>
        <v>11</v>
      </c>
      <c r="AC43" s="14">
        <f t="shared" ref="AC43:AC58" si="28">$B43-25</f>
        <v>10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0</v>
      </c>
      <c r="AL43" s="10">
        <v>0</v>
      </c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</row>
    <row r="44" spans="1:53" ht="15.75" customHeight="1" x14ac:dyDescent="0.25">
      <c r="A44" s="36"/>
      <c r="B44" s="1">
        <v>36</v>
      </c>
      <c r="C44" s="9" t="s">
        <v>22</v>
      </c>
      <c r="D44" s="13">
        <f t="shared" si="1"/>
        <v>48</v>
      </c>
      <c r="E44" s="13">
        <f t="shared" si="2"/>
        <v>43</v>
      </c>
      <c r="F44" s="13">
        <f t="shared" si="3"/>
        <v>40</v>
      </c>
      <c r="G44" s="13">
        <f t="shared" si="4"/>
        <v>38</v>
      </c>
      <c r="H44" s="13">
        <f t="shared" si="5"/>
        <v>36</v>
      </c>
      <c r="I44" s="13">
        <f t="shared" si="6"/>
        <v>34</v>
      </c>
      <c r="J44" s="13">
        <f t="shared" si="7"/>
        <v>32</v>
      </c>
      <c r="K44" s="13">
        <f t="shared" si="22"/>
        <v>30</v>
      </c>
      <c r="L44" s="13">
        <f t="shared" si="26"/>
        <v>29</v>
      </c>
      <c r="M44" s="14">
        <f t="shared" si="27"/>
        <v>28</v>
      </c>
      <c r="N44" s="14">
        <f t="shared" si="10"/>
        <v>26</v>
      </c>
      <c r="O44" s="14">
        <f t="shared" si="11"/>
        <v>25</v>
      </c>
      <c r="P44" s="14">
        <f t="shared" si="12"/>
        <v>24</v>
      </c>
      <c r="Q44" s="14">
        <f t="shared" si="13"/>
        <v>23</v>
      </c>
      <c r="R44" s="14">
        <f t="shared" si="14"/>
        <v>22</v>
      </c>
      <c r="S44" s="14">
        <f t="shared" si="15"/>
        <v>21</v>
      </c>
      <c r="T44" s="14">
        <f t="shared" si="16"/>
        <v>20</v>
      </c>
      <c r="U44" s="14">
        <f t="shared" si="17"/>
        <v>19</v>
      </c>
      <c r="V44" s="14">
        <f t="shared" si="18"/>
        <v>18</v>
      </c>
      <c r="W44" s="14">
        <f t="shared" si="19"/>
        <v>17</v>
      </c>
      <c r="X44" s="14">
        <f t="shared" si="20"/>
        <v>16</v>
      </c>
      <c r="Y44" s="14">
        <f t="shared" si="21"/>
        <v>15</v>
      </c>
      <c r="Z44" s="14">
        <f t="shared" si="23"/>
        <v>14</v>
      </c>
      <c r="AA44" s="14">
        <f t="shared" si="24"/>
        <v>13</v>
      </c>
      <c r="AB44" s="14">
        <f t="shared" si="25"/>
        <v>12</v>
      </c>
      <c r="AC44" s="14">
        <f t="shared" si="28"/>
        <v>11</v>
      </c>
      <c r="AD44" s="14">
        <f t="shared" ref="AD44:AD58" si="29">$B44-26</f>
        <v>10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0</v>
      </c>
      <c r="AK44" s="10">
        <v>0</v>
      </c>
      <c r="AL44" s="10">
        <v>0</v>
      </c>
      <c r="AM44" s="10">
        <v>0</v>
      </c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</row>
    <row r="45" spans="1:53" x14ac:dyDescent="0.25">
      <c r="A45" s="36"/>
      <c r="B45" s="1">
        <v>37</v>
      </c>
      <c r="C45" s="9" t="s">
        <v>23</v>
      </c>
      <c r="D45" s="13">
        <f t="shared" si="1"/>
        <v>49</v>
      </c>
      <c r="E45" s="13">
        <f t="shared" si="2"/>
        <v>44</v>
      </c>
      <c r="F45" s="13">
        <f t="shared" si="3"/>
        <v>41</v>
      </c>
      <c r="G45" s="13">
        <f t="shared" si="4"/>
        <v>39</v>
      </c>
      <c r="H45" s="13">
        <f t="shared" si="5"/>
        <v>37</v>
      </c>
      <c r="I45" s="13">
        <f t="shared" si="6"/>
        <v>35</v>
      </c>
      <c r="J45" s="13">
        <f t="shared" si="7"/>
        <v>33</v>
      </c>
      <c r="K45" s="13">
        <f t="shared" si="22"/>
        <v>31</v>
      </c>
      <c r="L45" s="13">
        <f t="shared" si="26"/>
        <v>30</v>
      </c>
      <c r="M45" s="14">
        <f t="shared" si="27"/>
        <v>29</v>
      </c>
      <c r="N45" s="14">
        <f t="shared" si="10"/>
        <v>27</v>
      </c>
      <c r="O45" s="14">
        <f t="shared" si="11"/>
        <v>26</v>
      </c>
      <c r="P45" s="14">
        <f t="shared" si="12"/>
        <v>25</v>
      </c>
      <c r="Q45" s="14">
        <f t="shared" si="13"/>
        <v>24</v>
      </c>
      <c r="R45" s="14">
        <f t="shared" si="14"/>
        <v>23</v>
      </c>
      <c r="S45" s="14">
        <f t="shared" si="15"/>
        <v>22</v>
      </c>
      <c r="T45" s="14">
        <f t="shared" si="16"/>
        <v>21</v>
      </c>
      <c r="U45" s="14">
        <f t="shared" si="17"/>
        <v>20</v>
      </c>
      <c r="V45" s="14">
        <f t="shared" si="18"/>
        <v>19</v>
      </c>
      <c r="W45" s="14">
        <f t="shared" si="19"/>
        <v>18</v>
      </c>
      <c r="X45" s="14">
        <f t="shared" si="20"/>
        <v>17</v>
      </c>
      <c r="Y45" s="14">
        <f t="shared" si="21"/>
        <v>16</v>
      </c>
      <c r="Z45" s="14">
        <f t="shared" si="23"/>
        <v>15</v>
      </c>
      <c r="AA45" s="14">
        <f t="shared" si="24"/>
        <v>14</v>
      </c>
      <c r="AB45" s="14">
        <f t="shared" si="25"/>
        <v>13</v>
      </c>
      <c r="AC45" s="14">
        <f t="shared" si="28"/>
        <v>12</v>
      </c>
      <c r="AD45" s="14">
        <f t="shared" si="29"/>
        <v>11</v>
      </c>
      <c r="AE45" s="14">
        <f t="shared" ref="AE45:AE58" si="30">$B45-27</f>
        <v>10</v>
      </c>
      <c r="AF45" s="10">
        <v>0</v>
      </c>
      <c r="AG45" s="10">
        <v>0</v>
      </c>
      <c r="AH45" s="10">
        <v>0</v>
      </c>
      <c r="AI45" s="10">
        <v>0</v>
      </c>
      <c r="AJ45" s="10">
        <v>0</v>
      </c>
      <c r="AK45" s="10">
        <v>0</v>
      </c>
      <c r="AL45" s="10">
        <v>0</v>
      </c>
      <c r="AM45" s="10">
        <v>0</v>
      </c>
      <c r="AN45" s="10">
        <v>0</v>
      </c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</row>
    <row r="46" spans="1:53" x14ac:dyDescent="0.25">
      <c r="A46" s="36"/>
      <c r="B46" s="50">
        <v>38</v>
      </c>
      <c r="C46" s="9" t="s">
        <v>24</v>
      </c>
      <c r="D46" s="51">
        <f t="shared" si="1"/>
        <v>50</v>
      </c>
      <c r="E46" s="13">
        <f t="shared" si="2"/>
        <v>45</v>
      </c>
      <c r="F46" s="13">
        <f t="shared" si="3"/>
        <v>42</v>
      </c>
      <c r="G46" s="13">
        <f t="shared" si="4"/>
        <v>40</v>
      </c>
      <c r="H46" s="13">
        <f t="shared" si="5"/>
        <v>38</v>
      </c>
      <c r="I46" s="13">
        <f t="shared" si="6"/>
        <v>36</v>
      </c>
      <c r="J46" s="13">
        <f t="shared" si="7"/>
        <v>34</v>
      </c>
      <c r="K46" s="13">
        <f t="shared" si="22"/>
        <v>32</v>
      </c>
      <c r="L46" s="13">
        <f t="shared" si="26"/>
        <v>31</v>
      </c>
      <c r="M46" s="13">
        <f t="shared" si="27"/>
        <v>30</v>
      </c>
      <c r="N46" s="14">
        <f t="shared" ref="N46:N58" si="31">$B46-10+1</f>
        <v>29</v>
      </c>
      <c r="O46" s="14">
        <f t="shared" si="11"/>
        <v>27</v>
      </c>
      <c r="P46" s="14">
        <f t="shared" si="12"/>
        <v>26</v>
      </c>
      <c r="Q46" s="14">
        <f t="shared" si="13"/>
        <v>25</v>
      </c>
      <c r="R46" s="14">
        <f t="shared" si="14"/>
        <v>24</v>
      </c>
      <c r="S46" s="14">
        <f t="shared" si="15"/>
        <v>23</v>
      </c>
      <c r="T46" s="14">
        <f t="shared" si="16"/>
        <v>22</v>
      </c>
      <c r="U46" s="14">
        <f t="shared" si="17"/>
        <v>21</v>
      </c>
      <c r="V46" s="14">
        <f t="shared" si="18"/>
        <v>20</v>
      </c>
      <c r="W46" s="14">
        <f t="shared" si="19"/>
        <v>19</v>
      </c>
      <c r="X46" s="14">
        <f t="shared" si="20"/>
        <v>18</v>
      </c>
      <c r="Y46" s="14">
        <f t="shared" si="21"/>
        <v>17</v>
      </c>
      <c r="Z46" s="14">
        <f t="shared" si="23"/>
        <v>16</v>
      </c>
      <c r="AA46" s="14">
        <f t="shared" si="24"/>
        <v>15</v>
      </c>
      <c r="AB46" s="14">
        <f t="shared" si="25"/>
        <v>14</v>
      </c>
      <c r="AC46" s="14">
        <f t="shared" si="28"/>
        <v>13</v>
      </c>
      <c r="AD46" s="14">
        <f t="shared" si="29"/>
        <v>12</v>
      </c>
      <c r="AE46" s="14">
        <f t="shared" si="30"/>
        <v>11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  <c r="AK46" s="10">
        <v>0</v>
      </c>
      <c r="AL46" s="10">
        <v>0</v>
      </c>
      <c r="AM46" s="10">
        <v>0</v>
      </c>
      <c r="AN46" s="10">
        <v>0</v>
      </c>
      <c r="AO46" s="10">
        <v>0</v>
      </c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</row>
    <row r="47" spans="1:53" x14ac:dyDescent="0.25">
      <c r="A47" s="36"/>
      <c r="B47" s="50">
        <v>39</v>
      </c>
      <c r="C47" s="9" t="s">
        <v>25</v>
      </c>
      <c r="D47" s="51">
        <f t="shared" si="1"/>
        <v>51</v>
      </c>
      <c r="E47" s="13">
        <f t="shared" si="2"/>
        <v>46</v>
      </c>
      <c r="F47" s="13">
        <f t="shared" si="3"/>
        <v>43</v>
      </c>
      <c r="G47" s="13">
        <f t="shared" si="4"/>
        <v>41</v>
      </c>
      <c r="H47" s="13">
        <f t="shared" si="5"/>
        <v>39</v>
      </c>
      <c r="I47" s="13">
        <f t="shared" si="6"/>
        <v>37</v>
      </c>
      <c r="J47" s="13">
        <f t="shared" si="7"/>
        <v>35</v>
      </c>
      <c r="K47" s="13">
        <f t="shared" si="22"/>
        <v>33</v>
      </c>
      <c r="L47" s="13">
        <f t="shared" si="26"/>
        <v>32</v>
      </c>
      <c r="M47" s="13">
        <f t="shared" si="27"/>
        <v>31</v>
      </c>
      <c r="N47" s="52">
        <f t="shared" si="31"/>
        <v>30</v>
      </c>
      <c r="O47" s="14">
        <f t="shared" si="11"/>
        <v>28</v>
      </c>
      <c r="P47" s="14">
        <f t="shared" si="12"/>
        <v>27</v>
      </c>
      <c r="Q47" s="14">
        <f t="shared" si="13"/>
        <v>26</v>
      </c>
      <c r="R47" s="14">
        <f t="shared" si="14"/>
        <v>25</v>
      </c>
      <c r="S47" s="14">
        <f t="shared" si="15"/>
        <v>24</v>
      </c>
      <c r="T47" s="14">
        <f t="shared" si="16"/>
        <v>23</v>
      </c>
      <c r="U47" s="14">
        <f t="shared" si="17"/>
        <v>22</v>
      </c>
      <c r="V47" s="14">
        <f t="shared" si="18"/>
        <v>21</v>
      </c>
      <c r="W47" s="14">
        <f t="shared" si="19"/>
        <v>20</v>
      </c>
      <c r="X47" s="14">
        <f t="shared" si="20"/>
        <v>19</v>
      </c>
      <c r="Y47" s="14">
        <f t="shared" si="21"/>
        <v>18</v>
      </c>
      <c r="Z47" s="14">
        <f t="shared" si="23"/>
        <v>17</v>
      </c>
      <c r="AA47" s="14">
        <f t="shared" si="24"/>
        <v>16</v>
      </c>
      <c r="AB47" s="14">
        <f t="shared" si="25"/>
        <v>15</v>
      </c>
      <c r="AC47" s="14">
        <f t="shared" si="28"/>
        <v>14</v>
      </c>
      <c r="AD47" s="14">
        <f t="shared" si="29"/>
        <v>13</v>
      </c>
      <c r="AE47" s="14">
        <f t="shared" si="30"/>
        <v>12</v>
      </c>
      <c r="AF47" s="14">
        <f t="shared" ref="AF47:AF58" si="32">$B47-28</f>
        <v>11</v>
      </c>
      <c r="AG47" s="10">
        <v>0</v>
      </c>
      <c r="AH47" s="10">
        <v>0</v>
      </c>
      <c r="AI47" s="10">
        <v>0</v>
      </c>
      <c r="AJ47" s="10">
        <v>0</v>
      </c>
      <c r="AK47" s="10">
        <v>0</v>
      </c>
      <c r="AL47" s="10">
        <v>0</v>
      </c>
      <c r="AM47" s="10">
        <v>0</v>
      </c>
      <c r="AN47" s="10">
        <v>0</v>
      </c>
      <c r="AO47" s="10">
        <v>0</v>
      </c>
      <c r="AP47" s="10">
        <v>0</v>
      </c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</row>
    <row r="48" spans="1:53" x14ac:dyDescent="0.25">
      <c r="A48" s="36"/>
      <c r="B48" s="50">
        <v>40</v>
      </c>
      <c r="C48" s="9" t="s">
        <v>26</v>
      </c>
      <c r="D48" s="51">
        <f t="shared" si="1"/>
        <v>52</v>
      </c>
      <c r="E48" s="13">
        <f t="shared" si="2"/>
        <v>47</v>
      </c>
      <c r="F48" s="13">
        <f t="shared" si="3"/>
        <v>44</v>
      </c>
      <c r="G48" s="13">
        <f t="shared" si="4"/>
        <v>42</v>
      </c>
      <c r="H48" s="13">
        <f t="shared" si="5"/>
        <v>40</v>
      </c>
      <c r="I48" s="13">
        <f t="shared" si="6"/>
        <v>38</v>
      </c>
      <c r="J48" s="13">
        <f t="shared" si="7"/>
        <v>36</v>
      </c>
      <c r="K48" s="13">
        <f t="shared" si="22"/>
        <v>34</v>
      </c>
      <c r="L48" s="13">
        <f t="shared" si="26"/>
        <v>33</v>
      </c>
      <c r="M48" s="13">
        <f t="shared" si="27"/>
        <v>32</v>
      </c>
      <c r="N48" s="53">
        <f t="shared" si="31"/>
        <v>31</v>
      </c>
      <c r="O48" s="14">
        <f t="shared" si="11"/>
        <v>29</v>
      </c>
      <c r="P48" s="14">
        <f t="shared" si="12"/>
        <v>28</v>
      </c>
      <c r="Q48" s="14">
        <f t="shared" si="13"/>
        <v>27</v>
      </c>
      <c r="R48" s="14">
        <f t="shared" si="14"/>
        <v>26</v>
      </c>
      <c r="S48" s="14">
        <f t="shared" si="15"/>
        <v>25</v>
      </c>
      <c r="T48" s="14">
        <f t="shared" si="16"/>
        <v>24</v>
      </c>
      <c r="U48" s="14">
        <f t="shared" si="17"/>
        <v>23</v>
      </c>
      <c r="V48" s="14">
        <f t="shared" si="18"/>
        <v>22</v>
      </c>
      <c r="W48" s="14">
        <f t="shared" si="19"/>
        <v>21</v>
      </c>
      <c r="X48" s="14">
        <f t="shared" si="20"/>
        <v>20</v>
      </c>
      <c r="Y48" s="14">
        <f t="shared" si="21"/>
        <v>19</v>
      </c>
      <c r="Z48" s="14">
        <f t="shared" si="23"/>
        <v>18</v>
      </c>
      <c r="AA48" s="14">
        <f t="shared" si="24"/>
        <v>17</v>
      </c>
      <c r="AB48" s="14">
        <f t="shared" si="25"/>
        <v>16</v>
      </c>
      <c r="AC48" s="14">
        <f t="shared" si="28"/>
        <v>15</v>
      </c>
      <c r="AD48" s="14">
        <f t="shared" si="29"/>
        <v>14</v>
      </c>
      <c r="AE48" s="14">
        <f t="shared" si="30"/>
        <v>13</v>
      </c>
      <c r="AF48" s="14">
        <f t="shared" si="32"/>
        <v>12</v>
      </c>
      <c r="AG48" s="14">
        <f t="shared" ref="AG48:AG58" si="33">$B48-29</f>
        <v>11</v>
      </c>
      <c r="AH48" s="10">
        <v>0</v>
      </c>
      <c r="AI48" s="10">
        <v>0</v>
      </c>
      <c r="AJ48" s="10">
        <v>0</v>
      </c>
      <c r="AK48" s="10">
        <v>0</v>
      </c>
      <c r="AL48" s="10">
        <v>0</v>
      </c>
      <c r="AM48" s="10">
        <v>0</v>
      </c>
      <c r="AN48" s="10">
        <v>0</v>
      </c>
      <c r="AO48" s="10">
        <v>0</v>
      </c>
      <c r="AP48" s="10">
        <v>0</v>
      </c>
      <c r="AQ48" s="10">
        <v>0</v>
      </c>
      <c r="AR48" s="11"/>
      <c r="AS48" s="11"/>
      <c r="AT48" s="11"/>
      <c r="AU48" s="11"/>
      <c r="AV48" s="11"/>
      <c r="AW48" s="11"/>
      <c r="AX48" s="11"/>
      <c r="AY48" s="11"/>
      <c r="AZ48" s="11"/>
      <c r="BA48" s="11"/>
    </row>
    <row r="49" spans="1:53" x14ac:dyDescent="0.25">
      <c r="A49" s="36"/>
      <c r="B49" s="50">
        <v>41</v>
      </c>
      <c r="C49" s="9" t="s">
        <v>27</v>
      </c>
      <c r="D49" s="51">
        <f t="shared" si="1"/>
        <v>53</v>
      </c>
      <c r="E49" s="13">
        <f t="shared" si="2"/>
        <v>48</v>
      </c>
      <c r="F49" s="13">
        <f t="shared" si="3"/>
        <v>45</v>
      </c>
      <c r="G49" s="13">
        <f t="shared" si="4"/>
        <v>43</v>
      </c>
      <c r="H49" s="13">
        <f t="shared" si="5"/>
        <v>41</v>
      </c>
      <c r="I49" s="13">
        <f t="shared" si="6"/>
        <v>39</v>
      </c>
      <c r="J49" s="13">
        <f t="shared" si="7"/>
        <v>37</v>
      </c>
      <c r="K49" s="13">
        <f t="shared" si="22"/>
        <v>35</v>
      </c>
      <c r="L49" s="13">
        <f t="shared" si="26"/>
        <v>34</v>
      </c>
      <c r="M49" s="13">
        <f t="shared" si="27"/>
        <v>33</v>
      </c>
      <c r="N49" s="14">
        <f t="shared" si="31"/>
        <v>32</v>
      </c>
      <c r="O49" s="14">
        <f t="shared" si="11"/>
        <v>30</v>
      </c>
      <c r="P49" s="14">
        <f t="shared" si="12"/>
        <v>29</v>
      </c>
      <c r="Q49" s="14">
        <f t="shared" si="13"/>
        <v>28</v>
      </c>
      <c r="R49" s="14">
        <f t="shared" si="14"/>
        <v>27</v>
      </c>
      <c r="S49" s="14">
        <f t="shared" si="15"/>
        <v>26</v>
      </c>
      <c r="T49" s="14">
        <f t="shared" si="16"/>
        <v>25</v>
      </c>
      <c r="U49" s="14">
        <f t="shared" si="17"/>
        <v>24</v>
      </c>
      <c r="V49" s="14">
        <f t="shared" si="18"/>
        <v>23</v>
      </c>
      <c r="W49" s="14">
        <f t="shared" si="19"/>
        <v>22</v>
      </c>
      <c r="X49" s="14">
        <f t="shared" si="20"/>
        <v>21</v>
      </c>
      <c r="Y49" s="14">
        <f t="shared" si="21"/>
        <v>20</v>
      </c>
      <c r="Z49" s="14">
        <f t="shared" si="23"/>
        <v>19</v>
      </c>
      <c r="AA49" s="14">
        <f t="shared" si="24"/>
        <v>18</v>
      </c>
      <c r="AB49" s="14">
        <f t="shared" si="25"/>
        <v>17</v>
      </c>
      <c r="AC49" s="14">
        <f t="shared" si="28"/>
        <v>16</v>
      </c>
      <c r="AD49" s="14">
        <f t="shared" si="29"/>
        <v>15</v>
      </c>
      <c r="AE49" s="14">
        <f t="shared" si="30"/>
        <v>14</v>
      </c>
      <c r="AF49" s="14">
        <f t="shared" si="32"/>
        <v>13</v>
      </c>
      <c r="AG49" s="14">
        <f t="shared" si="33"/>
        <v>12</v>
      </c>
      <c r="AH49" s="14">
        <f t="shared" ref="AH49:AH58" si="34">$B49-30</f>
        <v>11</v>
      </c>
      <c r="AI49" s="10">
        <v>0</v>
      </c>
      <c r="AJ49" s="10">
        <v>0</v>
      </c>
      <c r="AK49" s="10">
        <v>0</v>
      </c>
      <c r="AL49" s="10">
        <v>0</v>
      </c>
      <c r="AM49" s="10">
        <v>0</v>
      </c>
      <c r="AN49" s="10">
        <v>0</v>
      </c>
      <c r="AO49" s="10">
        <v>0</v>
      </c>
      <c r="AP49" s="10">
        <v>0</v>
      </c>
      <c r="AQ49" s="10">
        <v>0</v>
      </c>
      <c r="AR49" s="10">
        <v>0</v>
      </c>
      <c r="AS49" s="11"/>
      <c r="AT49" s="11"/>
      <c r="AU49" s="11"/>
      <c r="AV49" s="11"/>
      <c r="AW49" s="11"/>
      <c r="AX49" s="11"/>
      <c r="AY49" s="11"/>
      <c r="AZ49" s="11"/>
      <c r="BA49" s="11"/>
    </row>
    <row r="50" spans="1:53" x14ac:dyDescent="0.25">
      <c r="A50" s="36"/>
      <c r="B50" s="50">
        <v>42</v>
      </c>
      <c r="C50" s="9" t="s">
        <v>28</v>
      </c>
      <c r="D50" s="51">
        <f t="shared" si="1"/>
        <v>54</v>
      </c>
      <c r="E50" s="13">
        <f t="shared" si="2"/>
        <v>49</v>
      </c>
      <c r="F50" s="13">
        <f t="shared" si="3"/>
        <v>46</v>
      </c>
      <c r="G50" s="13">
        <f t="shared" si="4"/>
        <v>44</v>
      </c>
      <c r="H50" s="13">
        <f t="shared" si="5"/>
        <v>42</v>
      </c>
      <c r="I50" s="13">
        <f t="shared" si="6"/>
        <v>40</v>
      </c>
      <c r="J50" s="13">
        <f t="shared" si="7"/>
        <v>38</v>
      </c>
      <c r="K50" s="13">
        <f t="shared" si="22"/>
        <v>36</v>
      </c>
      <c r="L50" s="13">
        <f t="shared" si="26"/>
        <v>35</v>
      </c>
      <c r="M50" s="13">
        <f t="shared" si="27"/>
        <v>34</v>
      </c>
      <c r="N50" s="13">
        <f t="shared" si="31"/>
        <v>33</v>
      </c>
      <c r="O50" s="14">
        <f t="shared" si="11"/>
        <v>31</v>
      </c>
      <c r="P50" s="14">
        <f t="shared" si="12"/>
        <v>30</v>
      </c>
      <c r="Q50" s="14">
        <f t="shared" si="13"/>
        <v>29</v>
      </c>
      <c r="R50" s="14">
        <f t="shared" si="14"/>
        <v>28</v>
      </c>
      <c r="S50" s="14">
        <f t="shared" si="15"/>
        <v>27</v>
      </c>
      <c r="T50" s="14">
        <f t="shared" si="16"/>
        <v>26</v>
      </c>
      <c r="U50" s="14">
        <f t="shared" si="17"/>
        <v>25</v>
      </c>
      <c r="V50" s="14">
        <f t="shared" si="18"/>
        <v>24</v>
      </c>
      <c r="W50" s="14">
        <f t="shared" si="19"/>
        <v>23</v>
      </c>
      <c r="X50" s="14">
        <f t="shared" si="20"/>
        <v>22</v>
      </c>
      <c r="Y50" s="14">
        <f t="shared" si="21"/>
        <v>21</v>
      </c>
      <c r="Z50" s="14">
        <f t="shared" si="23"/>
        <v>20</v>
      </c>
      <c r="AA50" s="14">
        <f t="shared" si="24"/>
        <v>19</v>
      </c>
      <c r="AB50" s="14">
        <f t="shared" si="25"/>
        <v>18</v>
      </c>
      <c r="AC50" s="14">
        <f t="shared" si="28"/>
        <v>17</v>
      </c>
      <c r="AD50" s="14">
        <f t="shared" si="29"/>
        <v>16</v>
      </c>
      <c r="AE50" s="14">
        <f t="shared" si="30"/>
        <v>15</v>
      </c>
      <c r="AF50" s="14">
        <f t="shared" si="32"/>
        <v>14</v>
      </c>
      <c r="AG50" s="14">
        <f t="shared" si="33"/>
        <v>13</v>
      </c>
      <c r="AH50" s="14">
        <f t="shared" si="34"/>
        <v>12</v>
      </c>
      <c r="AI50" s="10">
        <v>0</v>
      </c>
      <c r="AJ50" s="10">
        <v>0</v>
      </c>
      <c r="AK50" s="10">
        <v>0</v>
      </c>
      <c r="AL50" s="10">
        <v>0</v>
      </c>
      <c r="AM50" s="10">
        <v>0</v>
      </c>
      <c r="AN50" s="10">
        <v>0</v>
      </c>
      <c r="AO50" s="10">
        <v>0</v>
      </c>
      <c r="AP50" s="10">
        <v>0</v>
      </c>
      <c r="AQ50" s="10">
        <v>0</v>
      </c>
      <c r="AR50" s="10">
        <v>0</v>
      </c>
      <c r="AS50" s="10">
        <v>0</v>
      </c>
      <c r="AT50" s="11"/>
      <c r="AU50" s="11"/>
      <c r="AV50" s="11"/>
      <c r="AW50" s="11"/>
      <c r="AX50" s="11"/>
      <c r="AY50" s="11"/>
      <c r="AZ50" s="11"/>
      <c r="BA50" s="11"/>
    </row>
    <row r="51" spans="1:53" x14ac:dyDescent="0.25">
      <c r="A51" s="36"/>
      <c r="B51" s="50">
        <v>43</v>
      </c>
      <c r="C51" s="9" t="s">
        <v>29</v>
      </c>
      <c r="D51" s="51">
        <f t="shared" si="1"/>
        <v>55</v>
      </c>
      <c r="E51" s="13">
        <f t="shared" si="2"/>
        <v>50</v>
      </c>
      <c r="F51" s="13">
        <f t="shared" si="3"/>
        <v>47</v>
      </c>
      <c r="G51" s="13">
        <f t="shared" si="4"/>
        <v>45</v>
      </c>
      <c r="H51" s="13">
        <f t="shared" si="5"/>
        <v>43</v>
      </c>
      <c r="I51" s="13">
        <f t="shared" si="6"/>
        <v>41</v>
      </c>
      <c r="J51" s="13">
        <f t="shared" si="7"/>
        <v>39</v>
      </c>
      <c r="K51" s="13">
        <f t="shared" si="22"/>
        <v>37</v>
      </c>
      <c r="L51" s="13">
        <f t="shared" si="26"/>
        <v>36</v>
      </c>
      <c r="M51" s="13">
        <f t="shared" si="27"/>
        <v>35</v>
      </c>
      <c r="N51" s="13">
        <f t="shared" si="31"/>
        <v>34</v>
      </c>
      <c r="O51" s="14">
        <f t="shared" si="11"/>
        <v>32</v>
      </c>
      <c r="P51" s="14">
        <f t="shared" si="12"/>
        <v>31</v>
      </c>
      <c r="Q51" s="14">
        <f t="shared" si="13"/>
        <v>30</v>
      </c>
      <c r="R51" s="14">
        <f t="shared" si="14"/>
        <v>29</v>
      </c>
      <c r="S51" s="14">
        <f t="shared" si="15"/>
        <v>28</v>
      </c>
      <c r="T51" s="14">
        <f t="shared" si="16"/>
        <v>27</v>
      </c>
      <c r="U51" s="14">
        <f t="shared" si="17"/>
        <v>26</v>
      </c>
      <c r="V51" s="14">
        <f t="shared" si="18"/>
        <v>25</v>
      </c>
      <c r="W51" s="14">
        <f t="shared" si="19"/>
        <v>24</v>
      </c>
      <c r="X51" s="14">
        <f t="shared" si="20"/>
        <v>23</v>
      </c>
      <c r="Y51" s="14">
        <f t="shared" si="21"/>
        <v>22</v>
      </c>
      <c r="Z51" s="14">
        <f t="shared" si="23"/>
        <v>21</v>
      </c>
      <c r="AA51" s="14">
        <f t="shared" si="24"/>
        <v>20</v>
      </c>
      <c r="AB51" s="14">
        <f t="shared" si="25"/>
        <v>19</v>
      </c>
      <c r="AC51" s="14">
        <f t="shared" si="28"/>
        <v>18</v>
      </c>
      <c r="AD51" s="14">
        <f t="shared" si="29"/>
        <v>17</v>
      </c>
      <c r="AE51" s="14">
        <f t="shared" si="30"/>
        <v>16</v>
      </c>
      <c r="AF51" s="14">
        <f t="shared" si="32"/>
        <v>15</v>
      </c>
      <c r="AG51" s="14">
        <f t="shared" si="33"/>
        <v>14</v>
      </c>
      <c r="AH51" s="14">
        <f t="shared" si="34"/>
        <v>13</v>
      </c>
      <c r="AI51" s="14">
        <f t="shared" ref="AI51:AI58" si="35">$B51-31</f>
        <v>12</v>
      </c>
      <c r="AJ51" s="10">
        <v>0</v>
      </c>
      <c r="AK51" s="10">
        <v>0</v>
      </c>
      <c r="AL51" s="10">
        <v>0</v>
      </c>
      <c r="AM51" s="10">
        <v>0</v>
      </c>
      <c r="AN51" s="10">
        <v>0</v>
      </c>
      <c r="AO51" s="10">
        <v>0</v>
      </c>
      <c r="AP51" s="10">
        <v>0</v>
      </c>
      <c r="AQ51" s="10">
        <v>0</v>
      </c>
      <c r="AR51" s="10">
        <v>0</v>
      </c>
      <c r="AS51" s="10">
        <v>0</v>
      </c>
      <c r="AT51" s="10">
        <v>0</v>
      </c>
      <c r="AU51" s="11"/>
      <c r="AV51" s="11"/>
      <c r="AW51" s="11"/>
      <c r="AX51" s="11"/>
      <c r="AY51" s="11"/>
      <c r="AZ51" s="11"/>
      <c r="BA51" s="11"/>
    </row>
    <row r="52" spans="1:53" x14ac:dyDescent="0.25">
      <c r="A52" s="36"/>
      <c r="B52" s="50">
        <v>44</v>
      </c>
      <c r="C52" s="9" t="s">
        <v>30</v>
      </c>
      <c r="D52" s="51">
        <f t="shared" si="1"/>
        <v>56</v>
      </c>
      <c r="E52" s="13">
        <f t="shared" si="2"/>
        <v>51</v>
      </c>
      <c r="F52" s="13">
        <f t="shared" si="3"/>
        <v>48</v>
      </c>
      <c r="G52" s="13">
        <f t="shared" si="4"/>
        <v>46</v>
      </c>
      <c r="H52" s="13">
        <f t="shared" si="5"/>
        <v>44</v>
      </c>
      <c r="I52" s="13">
        <f t="shared" si="6"/>
        <v>42</v>
      </c>
      <c r="J52" s="13">
        <f t="shared" si="7"/>
        <v>40</v>
      </c>
      <c r="K52" s="13">
        <f t="shared" si="22"/>
        <v>38</v>
      </c>
      <c r="L52" s="13">
        <f t="shared" si="26"/>
        <v>37</v>
      </c>
      <c r="M52" s="13">
        <f t="shared" si="27"/>
        <v>36</v>
      </c>
      <c r="N52" s="13">
        <f t="shared" si="31"/>
        <v>35</v>
      </c>
      <c r="O52" s="14">
        <f t="shared" si="11"/>
        <v>33</v>
      </c>
      <c r="P52" s="14">
        <f t="shared" si="12"/>
        <v>32</v>
      </c>
      <c r="Q52" s="14">
        <f t="shared" si="13"/>
        <v>31</v>
      </c>
      <c r="R52" s="14">
        <f t="shared" si="14"/>
        <v>30</v>
      </c>
      <c r="S52" s="14">
        <f t="shared" si="15"/>
        <v>29</v>
      </c>
      <c r="T52" s="14">
        <f t="shared" si="16"/>
        <v>28</v>
      </c>
      <c r="U52" s="14">
        <f t="shared" si="17"/>
        <v>27</v>
      </c>
      <c r="V52" s="14">
        <f t="shared" si="18"/>
        <v>26</v>
      </c>
      <c r="W52" s="14">
        <f t="shared" si="19"/>
        <v>25</v>
      </c>
      <c r="X52" s="14">
        <f t="shared" si="20"/>
        <v>24</v>
      </c>
      <c r="Y52" s="14">
        <f t="shared" si="21"/>
        <v>23</v>
      </c>
      <c r="Z52" s="14">
        <f t="shared" si="23"/>
        <v>22</v>
      </c>
      <c r="AA52" s="14">
        <f t="shared" si="24"/>
        <v>21</v>
      </c>
      <c r="AB52" s="14">
        <f t="shared" si="25"/>
        <v>20</v>
      </c>
      <c r="AC52" s="14">
        <f t="shared" si="28"/>
        <v>19</v>
      </c>
      <c r="AD52" s="14">
        <f t="shared" si="29"/>
        <v>18</v>
      </c>
      <c r="AE52" s="14">
        <f t="shared" si="30"/>
        <v>17</v>
      </c>
      <c r="AF52" s="14">
        <f t="shared" si="32"/>
        <v>16</v>
      </c>
      <c r="AG52" s="14">
        <f t="shared" si="33"/>
        <v>15</v>
      </c>
      <c r="AH52" s="14">
        <f t="shared" si="34"/>
        <v>14</v>
      </c>
      <c r="AI52" s="14">
        <f t="shared" si="35"/>
        <v>13</v>
      </c>
      <c r="AJ52" s="14">
        <f t="shared" ref="AJ52:AJ58" si="36">$B52-32</f>
        <v>12</v>
      </c>
      <c r="AK52" s="10">
        <v>0</v>
      </c>
      <c r="AL52" s="10">
        <v>0</v>
      </c>
      <c r="AM52" s="10">
        <v>0</v>
      </c>
      <c r="AN52" s="10">
        <v>0</v>
      </c>
      <c r="AO52" s="10">
        <v>0</v>
      </c>
      <c r="AP52" s="10">
        <v>0</v>
      </c>
      <c r="AQ52" s="10">
        <v>0</v>
      </c>
      <c r="AR52" s="10">
        <v>0</v>
      </c>
      <c r="AS52" s="10">
        <v>0</v>
      </c>
      <c r="AT52" s="10">
        <v>0</v>
      </c>
      <c r="AU52" s="10">
        <v>0</v>
      </c>
      <c r="AV52" s="11"/>
      <c r="AW52" s="11"/>
      <c r="AX52" s="11"/>
      <c r="AY52" s="11"/>
      <c r="AZ52" s="11"/>
      <c r="BA52" s="11"/>
    </row>
    <row r="53" spans="1:53" x14ac:dyDescent="0.25">
      <c r="A53" s="36"/>
      <c r="B53" s="50">
        <v>45</v>
      </c>
      <c r="C53" s="9" t="s">
        <v>31</v>
      </c>
      <c r="D53" s="51">
        <f t="shared" si="1"/>
        <v>57</v>
      </c>
      <c r="E53" s="13">
        <f t="shared" si="2"/>
        <v>52</v>
      </c>
      <c r="F53" s="13">
        <f t="shared" si="3"/>
        <v>49</v>
      </c>
      <c r="G53" s="13">
        <f t="shared" si="4"/>
        <v>47</v>
      </c>
      <c r="H53" s="13">
        <f t="shared" si="5"/>
        <v>45</v>
      </c>
      <c r="I53" s="13">
        <f t="shared" si="6"/>
        <v>43</v>
      </c>
      <c r="J53" s="13">
        <f t="shared" si="7"/>
        <v>41</v>
      </c>
      <c r="K53" s="13">
        <f t="shared" si="22"/>
        <v>39</v>
      </c>
      <c r="L53" s="13">
        <f t="shared" si="26"/>
        <v>38</v>
      </c>
      <c r="M53" s="13">
        <f t="shared" si="27"/>
        <v>37</v>
      </c>
      <c r="N53" s="13">
        <f t="shared" si="31"/>
        <v>36</v>
      </c>
      <c r="O53" s="14">
        <f t="shared" si="11"/>
        <v>34</v>
      </c>
      <c r="P53" s="14">
        <f t="shared" si="12"/>
        <v>33</v>
      </c>
      <c r="Q53" s="14">
        <f t="shared" si="13"/>
        <v>32</v>
      </c>
      <c r="R53" s="14">
        <f t="shared" si="14"/>
        <v>31</v>
      </c>
      <c r="S53" s="14">
        <f t="shared" si="15"/>
        <v>30</v>
      </c>
      <c r="T53" s="14">
        <f t="shared" si="16"/>
        <v>29</v>
      </c>
      <c r="U53" s="14">
        <f t="shared" si="17"/>
        <v>28</v>
      </c>
      <c r="V53" s="14">
        <f t="shared" si="18"/>
        <v>27</v>
      </c>
      <c r="W53" s="14">
        <f t="shared" si="19"/>
        <v>26</v>
      </c>
      <c r="X53" s="14">
        <f t="shared" si="20"/>
        <v>25</v>
      </c>
      <c r="Y53" s="14">
        <f t="shared" si="21"/>
        <v>24</v>
      </c>
      <c r="Z53" s="14">
        <f t="shared" si="23"/>
        <v>23</v>
      </c>
      <c r="AA53" s="14">
        <f t="shared" si="24"/>
        <v>22</v>
      </c>
      <c r="AB53" s="14">
        <f t="shared" si="25"/>
        <v>21</v>
      </c>
      <c r="AC53" s="14">
        <f t="shared" si="28"/>
        <v>20</v>
      </c>
      <c r="AD53" s="14">
        <f t="shared" si="29"/>
        <v>19</v>
      </c>
      <c r="AE53" s="14">
        <f t="shared" si="30"/>
        <v>18</v>
      </c>
      <c r="AF53" s="14">
        <f t="shared" si="32"/>
        <v>17</v>
      </c>
      <c r="AG53" s="14">
        <f t="shared" si="33"/>
        <v>16</v>
      </c>
      <c r="AH53" s="14">
        <f t="shared" si="34"/>
        <v>15</v>
      </c>
      <c r="AI53" s="14">
        <f t="shared" si="35"/>
        <v>14</v>
      </c>
      <c r="AJ53" s="14">
        <f t="shared" si="36"/>
        <v>13</v>
      </c>
      <c r="AK53" s="14">
        <f t="shared" ref="AK53:AK58" si="37">$B53-33</f>
        <v>12</v>
      </c>
      <c r="AL53" s="10">
        <v>0</v>
      </c>
      <c r="AM53" s="10">
        <v>0</v>
      </c>
      <c r="AN53" s="10">
        <v>0</v>
      </c>
      <c r="AO53" s="10">
        <v>0</v>
      </c>
      <c r="AP53" s="10">
        <v>0</v>
      </c>
      <c r="AQ53" s="10">
        <v>0</v>
      </c>
      <c r="AR53" s="10">
        <v>0</v>
      </c>
      <c r="AS53" s="10">
        <v>0</v>
      </c>
      <c r="AT53" s="10">
        <v>0</v>
      </c>
      <c r="AU53" s="10">
        <v>0</v>
      </c>
      <c r="AV53" s="10">
        <v>0</v>
      </c>
      <c r="AW53" s="11"/>
      <c r="AX53" s="11"/>
      <c r="AY53" s="11"/>
      <c r="AZ53" s="11"/>
      <c r="BA53" s="11"/>
    </row>
    <row r="54" spans="1:53" x14ac:dyDescent="0.25">
      <c r="A54" s="36"/>
      <c r="B54" s="50">
        <v>46</v>
      </c>
      <c r="C54" s="9" t="s">
        <v>32</v>
      </c>
      <c r="D54" s="51">
        <f t="shared" si="1"/>
        <v>58</v>
      </c>
      <c r="E54" s="13">
        <f t="shared" si="2"/>
        <v>53</v>
      </c>
      <c r="F54" s="13">
        <f t="shared" si="3"/>
        <v>50</v>
      </c>
      <c r="G54" s="13">
        <f t="shared" si="4"/>
        <v>48</v>
      </c>
      <c r="H54" s="13">
        <f t="shared" si="5"/>
        <v>46</v>
      </c>
      <c r="I54" s="13">
        <f t="shared" si="6"/>
        <v>44</v>
      </c>
      <c r="J54" s="13">
        <f t="shared" si="7"/>
        <v>42</v>
      </c>
      <c r="K54" s="13">
        <f t="shared" si="22"/>
        <v>40</v>
      </c>
      <c r="L54" s="13">
        <f t="shared" si="26"/>
        <v>39</v>
      </c>
      <c r="M54" s="13">
        <f t="shared" si="27"/>
        <v>38</v>
      </c>
      <c r="N54" s="13">
        <f t="shared" si="31"/>
        <v>37</v>
      </c>
      <c r="O54" s="13">
        <f t="shared" si="11"/>
        <v>35</v>
      </c>
      <c r="P54" s="14">
        <f t="shared" si="12"/>
        <v>34</v>
      </c>
      <c r="Q54" s="14">
        <f t="shared" si="13"/>
        <v>33</v>
      </c>
      <c r="R54" s="14">
        <f t="shared" si="14"/>
        <v>32</v>
      </c>
      <c r="S54" s="14">
        <f t="shared" si="15"/>
        <v>31</v>
      </c>
      <c r="T54" s="14">
        <f t="shared" si="16"/>
        <v>30</v>
      </c>
      <c r="U54" s="14">
        <f t="shared" si="17"/>
        <v>29</v>
      </c>
      <c r="V54" s="14">
        <f t="shared" si="18"/>
        <v>28</v>
      </c>
      <c r="W54" s="14">
        <f t="shared" si="19"/>
        <v>27</v>
      </c>
      <c r="X54" s="14">
        <f t="shared" si="20"/>
        <v>26</v>
      </c>
      <c r="Y54" s="14">
        <f t="shared" si="21"/>
        <v>25</v>
      </c>
      <c r="Z54" s="14">
        <f t="shared" si="23"/>
        <v>24</v>
      </c>
      <c r="AA54" s="14">
        <f t="shared" si="24"/>
        <v>23</v>
      </c>
      <c r="AB54" s="14">
        <f t="shared" si="25"/>
        <v>22</v>
      </c>
      <c r="AC54" s="14">
        <f t="shared" si="28"/>
        <v>21</v>
      </c>
      <c r="AD54" s="14">
        <f t="shared" si="29"/>
        <v>20</v>
      </c>
      <c r="AE54" s="14">
        <f t="shared" si="30"/>
        <v>19</v>
      </c>
      <c r="AF54" s="14">
        <f t="shared" si="32"/>
        <v>18</v>
      </c>
      <c r="AG54" s="14">
        <f t="shared" si="33"/>
        <v>17</v>
      </c>
      <c r="AH54" s="14">
        <f t="shared" si="34"/>
        <v>16</v>
      </c>
      <c r="AI54" s="14">
        <f t="shared" si="35"/>
        <v>15</v>
      </c>
      <c r="AJ54" s="14">
        <f t="shared" si="36"/>
        <v>14</v>
      </c>
      <c r="AK54" s="14">
        <f t="shared" si="37"/>
        <v>13</v>
      </c>
      <c r="AL54" s="10">
        <v>0</v>
      </c>
      <c r="AM54" s="10">
        <v>0</v>
      </c>
      <c r="AN54" s="10">
        <v>0</v>
      </c>
      <c r="AO54" s="10">
        <v>0</v>
      </c>
      <c r="AP54" s="10">
        <v>0</v>
      </c>
      <c r="AQ54" s="10">
        <v>0</v>
      </c>
      <c r="AR54" s="10">
        <v>0</v>
      </c>
      <c r="AS54" s="10">
        <v>0</v>
      </c>
      <c r="AT54" s="10">
        <v>0</v>
      </c>
      <c r="AU54" s="10">
        <v>0</v>
      </c>
      <c r="AV54" s="10">
        <v>0</v>
      </c>
      <c r="AW54" s="10">
        <v>0</v>
      </c>
      <c r="AX54" s="11"/>
      <c r="AY54" s="11"/>
      <c r="AZ54" s="11"/>
      <c r="BA54" s="11"/>
    </row>
    <row r="55" spans="1:53" x14ac:dyDescent="0.25">
      <c r="A55" s="36"/>
      <c r="B55" s="50">
        <v>47</v>
      </c>
      <c r="C55" s="9" t="s">
        <v>33</v>
      </c>
      <c r="D55" s="51">
        <f t="shared" si="1"/>
        <v>59</v>
      </c>
      <c r="E55" s="13">
        <f t="shared" si="2"/>
        <v>54</v>
      </c>
      <c r="F55" s="13">
        <f t="shared" si="3"/>
        <v>51</v>
      </c>
      <c r="G55" s="13">
        <f t="shared" si="4"/>
        <v>49</v>
      </c>
      <c r="H55" s="13">
        <f t="shared" si="5"/>
        <v>47</v>
      </c>
      <c r="I55" s="13">
        <f t="shared" si="6"/>
        <v>45</v>
      </c>
      <c r="J55" s="13">
        <f t="shared" si="7"/>
        <v>43</v>
      </c>
      <c r="K55" s="13">
        <f t="shared" si="22"/>
        <v>41</v>
      </c>
      <c r="L55" s="13">
        <f t="shared" si="26"/>
        <v>40</v>
      </c>
      <c r="M55" s="13">
        <f t="shared" si="27"/>
        <v>39</v>
      </c>
      <c r="N55" s="13">
        <f t="shared" si="31"/>
        <v>38</v>
      </c>
      <c r="O55" s="13">
        <f t="shared" si="11"/>
        <v>36</v>
      </c>
      <c r="P55" s="14">
        <f t="shared" si="12"/>
        <v>35</v>
      </c>
      <c r="Q55" s="14">
        <f t="shared" si="13"/>
        <v>34</v>
      </c>
      <c r="R55" s="14">
        <f t="shared" si="14"/>
        <v>33</v>
      </c>
      <c r="S55" s="14">
        <f t="shared" si="15"/>
        <v>32</v>
      </c>
      <c r="T55" s="14">
        <f t="shared" si="16"/>
        <v>31</v>
      </c>
      <c r="U55" s="14">
        <f t="shared" si="17"/>
        <v>30</v>
      </c>
      <c r="V55" s="14">
        <f t="shared" si="18"/>
        <v>29</v>
      </c>
      <c r="W55" s="14">
        <f t="shared" si="19"/>
        <v>28</v>
      </c>
      <c r="X55" s="14">
        <f t="shared" si="20"/>
        <v>27</v>
      </c>
      <c r="Y55" s="14">
        <f t="shared" si="21"/>
        <v>26</v>
      </c>
      <c r="Z55" s="14">
        <f t="shared" si="23"/>
        <v>25</v>
      </c>
      <c r="AA55" s="14">
        <f t="shared" si="24"/>
        <v>24</v>
      </c>
      <c r="AB55" s="14">
        <f t="shared" si="25"/>
        <v>23</v>
      </c>
      <c r="AC55" s="14">
        <f t="shared" si="28"/>
        <v>22</v>
      </c>
      <c r="AD55" s="14">
        <f t="shared" si="29"/>
        <v>21</v>
      </c>
      <c r="AE55" s="14">
        <f t="shared" si="30"/>
        <v>20</v>
      </c>
      <c r="AF55" s="14">
        <f t="shared" si="32"/>
        <v>19</v>
      </c>
      <c r="AG55" s="14">
        <f t="shared" si="33"/>
        <v>18</v>
      </c>
      <c r="AH55" s="14">
        <f t="shared" si="34"/>
        <v>17</v>
      </c>
      <c r="AI55" s="14">
        <f t="shared" si="35"/>
        <v>16</v>
      </c>
      <c r="AJ55" s="14">
        <f t="shared" si="36"/>
        <v>15</v>
      </c>
      <c r="AK55" s="14">
        <f t="shared" si="37"/>
        <v>14</v>
      </c>
      <c r="AL55" s="14">
        <f>$B55-34</f>
        <v>13</v>
      </c>
      <c r="AM55" s="10">
        <v>0</v>
      </c>
      <c r="AN55" s="10">
        <v>0</v>
      </c>
      <c r="AO55" s="10">
        <v>0</v>
      </c>
      <c r="AP55" s="10">
        <v>0</v>
      </c>
      <c r="AQ55" s="10">
        <v>0</v>
      </c>
      <c r="AR55" s="10">
        <v>0</v>
      </c>
      <c r="AS55" s="10">
        <v>0</v>
      </c>
      <c r="AT55" s="10">
        <v>0</v>
      </c>
      <c r="AU55" s="10">
        <v>0</v>
      </c>
      <c r="AV55" s="10">
        <v>0</v>
      </c>
      <c r="AW55" s="10">
        <v>0</v>
      </c>
      <c r="AX55" s="10">
        <v>0</v>
      </c>
      <c r="AY55" s="11"/>
      <c r="AZ55" s="11"/>
      <c r="BA55" s="11"/>
    </row>
    <row r="56" spans="1:53" x14ac:dyDescent="0.25">
      <c r="A56" s="36"/>
      <c r="B56" s="50">
        <v>48</v>
      </c>
      <c r="C56" s="9" t="s">
        <v>34</v>
      </c>
      <c r="D56" s="51">
        <f t="shared" si="1"/>
        <v>60</v>
      </c>
      <c r="E56" s="13">
        <f t="shared" si="2"/>
        <v>55</v>
      </c>
      <c r="F56" s="13">
        <f t="shared" si="3"/>
        <v>52</v>
      </c>
      <c r="G56" s="13">
        <f t="shared" si="4"/>
        <v>50</v>
      </c>
      <c r="H56" s="13">
        <f t="shared" si="5"/>
        <v>48</v>
      </c>
      <c r="I56" s="13">
        <f t="shared" si="6"/>
        <v>46</v>
      </c>
      <c r="J56" s="13">
        <f t="shared" si="7"/>
        <v>44</v>
      </c>
      <c r="K56" s="13">
        <f t="shared" si="22"/>
        <v>42</v>
      </c>
      <c r="L56" s="13">
        <f t="shared" si="26"/>
        <v>41</v>
      </c>
      <c r="M56" s="13">
        <f t="shared" si="27"/>
        <v>40</v>
      </c>
      <c r="N56" s="13">
        <f t="shared" si="31"/>
        <v>39</v>
      </c>
      <c r="O56" s="13">
        <f t="shared" si="11"/>
        <v>37</v>
      </c>
      <c r="P56" s="14">
        <f t="shared" si="12"/>
        <v>36</v>
      </c>
      <c r="Q56" s="14">
        <f t="shared" si="13"/>
        <v>35</v>
      </c>
      <c r="R56" s="14">
        <f t="shared" si="14"/>
        <v>34</v>
      </c>
      <c r="S56" s="14">
        <f t="shared" si="15"/>
        <v>33</v>
      </c>
      <c r="T56" s="14">
        <f t="shared" si="16"/>
        <v>32</v>
      </c>
      <c r="U56" s="14">
        <f t="shared" si="17"/>
        <v>31</v>
      </c>
      <c r="V56" s="14">
        <f t="shared" si="18"/>
        <v>30</v>
      </c>
      <c r="W56" s="14">
        <f t="shared" si="19"/>
        <v>29</v>
      </c>
      <c r="X56" s="14">
        <f t="shared" si="20"/>
        <v>28</v>
      </c>
      <c r="Y56" s="14">
        <f t="shared" si="21"/>
        <v>27</v>
      </c>
      <c r="Z56" s="14">
        <f t="shared" si="23"/>
        <v>26</v>
      </c>
      <c r="AA56" s="14">
        <f t="shared" si="24"/>
        <v>25</v>
      </c>
      <c r="AB56" s="14">
        <f t="shared" si="25"/>
        <v>24</v>
      </c>
      <c r="AC56" s="14">
        <f t="shared" si="28"/>
        <v>23</v>
      </c>
      <c r="AD56" s="14">
        <f t="shared" si="29"/>
        <v>22</v>
      </c>
      <c r="AE56" s="14">
        <f t="shared" si="30"/>
        <v>21</v>
      </c>
      <c r="AF56" s="14">
        <f t="shared" si="32"/>
        <v>20</v>
      </c>
      <c r="AG56" s="14">
        <f t="shared" si="33"/>
        <v>19</v>
      </c>
      <c r="AH56" s="14">
        <f t="shared" si="34"/>
        <v>18</v>
      </c>
      <c r="AI56" s="14">
        <f t="shared" si="35"/>
        <v>17</v>
      </c>
      <c r="AJ56" s="14">
        <f t="shared" si="36"/>
        <v>16</v>
      </c>
      <c r="AK56" s="14">
        <f t="shared" si="37"/>
        <v>15</v>
      </c>
      <c r="AL56" s="14">
        <f>$B56-34</f>
        <v>14</v>
      </c>
      <c r="AM56" s="14">
        <f>$B56-35</f>
        <v>13</v>
      </c>
      <c r="AN56" s="10">
        <v>0</v>
      </c>
      <c r="AO56" s="10">
        <v>0</v>
      </c>
      <c r="AP56" s="10">
        <v>0</v>
      </c>
      <c r="AQ56" s="10">
        <v>0</v>
      </c>
      <c r="AR56" s="10">
        <v>0</v>
      </c>
      <c r="AS56" s="10">
        <v>0</v>
      </c>
      <c r="AT56" s="10">
        <v>0</v>
      </c>
      <c r="AU56" s="10">
        <v>0</v>
      </c>
      <c r="AV56" s="10">
        <v>0</v>
      </c>
      <c r="AW56" s="10">
        <v>0</v>
      </c>
      <c r="AX56" s="10">
        <v>0</v>
      </c>
      <c r="AY56" s="10">
        <v>0</v>
      </c>
      <c r="AZ56" s="11"/>
      <c r="BA56" s="11"/>
    </row>
    <row r="57" spans="1:53" x14ac:dyDescent="0.25">
      <c r="A57" s="36"/>
      <c r="B57" s="50">
        <v>49</v>
      </c>
      <c r="C57" s="9" t="s">
        <v>35</v>
      </c>
      <c r="D57" s="51">
        <f t="shared" si="1"/>
        <v>61</v>
      </c>
      <c r="E57" s="13">
        <f t="shared" si="2"/>
        <v>56</v>
      </c>
      <c r="F57" s="13">
        <f t="shared" si="3"/>
        <v>53</v>
      </c>
      <c r="G57" s="13">
        <f t="shared" si="4"/>
        <v>51</v>
      </c>
      <c r="H57" s="13">
        <f t="shared" si="5"/>
        <v>49</v>
      </c>
      <c r="I57" s="13">
        <f t="shared" si="6"/>
        <v>47</v>
      </c>
      <c r="J57" s="13">
        <f t="shared" si="7"/>
        <v>45</v>
      </c>
      <c r="K57" s="13">
        <f t="shared" si="22"/>
        <v>43</v>
      </c>
      <c r="L57" s="13">
        <f t="shared" si="26"/>
        <v>42</v>
      </c>
      <c r="M57" s="13">
        <f t="shared" si="27"/>
        <v>41</v>
      </c>
      <c r="N57" s="13">
        <f t="shared" si="31"/>
        <v>40</v>
      </c>
      <c r="O57" s="13">
        <f t="shared" si="11"/>
        <v>38</v>
      </c>
      <c r="P57" s="14">
        <f t="shared" si="12"/>
        <v>37</v>
      </c>
      <c r="Q57" s="14">
        <f t="shared" si="13"/>
        <v>36</v>
      </c>
      <c r="R57" s="14">
        <f t="shared" si="14"/>
        <v>35</v>
      </c>
      <c r="S57" s="14">
        <f t="shared" si="15"/>
        <v>34</v>
      </c>
      <c r="T57" s="14">
        <f t="shared" si="16"/>
        <v>33</v>
      </c>
      <c r="U57" s="14">
        <f t="shared" si="17"/>
        <v>32</v>
      </c>
      <c r="V57" s="14">
        <f t="shared" si="18"/>
        <v>31</v>
      </c>
      <c r="W57" s="14">
        <f t="shared" si="19"/>
        <v>30</v>
      </c>
      <c r="X57" s="14">
        <f t="shared" si="20"/>
        <v>29</v>
      </c>
      <c r="Y57" s="14">
        <f t="shared" si="21"/>
        <v>28</v>
      </c>
      <c r="Z57" s="14">
        <f t="shared" si="23"/>
        <v>27</v>
      </c>
      <c r="AA57" s="14">
        <f t="shared" si="24"/>
        <v>26</v>
      </c>
      <c r="AB57" s="14">
        <f t="shared" si="25"/>
        <v>25</v>
      </c>
      <c r="AC57" s="14">
        <f t="shared" si="28"/>
        <v>24</v>
      </c>
      <c r="AD57" s="14">
        <f t="shared" si="29"/>
        <v>23</v>
      </c>
      <c r="AE57" s="14">
        <f t="shared" si="30"/>
        <v>22</v>
      </c>
      <c r="AF57" s="14">
        <f t="shared" si="32"/>
        <v>21</v>
      </c>
      <c r="AG57" s="14">
        <f t="shared" si="33"/>
        <v>20</v>
      </c>
      <c r="AH57" s="14">
        <f t="shared" si="34"/>
        <v>19</v>
      </c>
      <c r="AI57" s="14">
        <f t="shared" si="35"/>
        <v>18</v>
      </c>
      <c r="AJ57" s="14">
        <f t="shared" si="36"/>
        <v>17</v>
      </c>
      <c r="AK57" s="14">
        <f t="shared" si="37"/>
        <v>16</v>
      </c>
      <c r="AL57" s="14">
        <f>$B57-34</f>
        <v>15</v>
      </c>
      <c r="AM57" s="14">
        <f>$B57-35</f>
        <v>14</v>
      </c>
      <c r="AN57" s="14">
        <f>$B57-36</f>
        <v>13</v>
      </c>
      <c r="AO57" s="10">
        <v>0</v>
      </c>
      <c r="AP57" s="10">
        <v>0</v>
      </c>
      <c r="AQ57" s="10">
        <v>0</v>
      </c>
      <c r="AR57" s="10">
        <v>0</v>
      </c>
      <c r="AS57" s="10">
        <v>0</v>
      </c>
      <c r="AT57" s="10">
        <v>0</v>
      </c>
      <c r="AU57" s="10">
        <v>0</v>
      </c>
      <c r="AV57" s="10">
        <v>0</v>
      </c>
      <c r="AW57" s="10">
        <v>0</v>
      </c>
      <c r="AX57" s="10">
        <v>0</v>
      </c>
      <c r="AY57" s="10">
        <v>0</v>
      </c>
      <c r="AZ57" s="10">
        <v>0</v>
      </c>
      <c r="BA57" s="11"/>
    </row>
    <row r="58" spans="1:53" x14ac:dyDescent="0.25">
      <c r="A58" s="47"/>
      <c r="B58" s="50">
        <v>50</v>
      </c>
      <c r="C58" s="9" t="s">
        <v>36</v>
      </c>
      <c r="D58" s="51">
        <f t="shared" si="1"/>
        <v>62</v>
      </c>
      <c r="E58" s="13">
        <f t="shared" si="2"/>
        <v>57</v>
      </c>
      <c r="F58" s="13">
        <f t="shared" si="3"/>
        <v>54</v>
      </c>
      <c r="G58" s="13">
        <f t="shared" si="4"/>
        <v>52</v>
      </c>
      <c r="H58" s="13">
        <f t="shared" si="5"/>
        <v>50</v>
      </c>
      <c r="I58" s="13">
        <f t="shared" si="6"/>
        <v>48</v>
      </c>
      <c r="J58" s="13">
        <f t="shared" si="7"/>
        <v>46</v>
      </c>
      <c r="K58" s="13">
        <f t="shared" si="22"/>
        <v>44</v>
      </c>
      <c r="L58" s="13">
        <f t="shared" si="26"/>
        <v>43</v>
      </c>
      <c r="M58" s="13">
        <f t="shared" si="27"/>
        <v>42</v>
      </c>
      <c r="N58" s="13">
        <f t="shared" si="31"/>
        <v>41</v>
      </c>
      <c r="O58" s="13">
        <f t="shared" si="11"/>
        <v>39</v>
      </c>
      <c r="P58" s="13">
        <f t="shared" si="12"/>
        <v>38</v>
      </c>
      <c r="Q58" s="14">
        <f t="shared" si="13"/>
        <v>37</v>
      </c>
      <c r="R58" s="14">
        <f t="shared" si="14"/>
        <v>36</v>
      </c>
      <c r="S58" s="14">
        <f t="shared" si="15"/>
        <v>35</v>
      </c>
      <c r="T58" s="14">
        <f t="shared" si="16"/>
        <v>34</v>
      </c>
      <c r="U58" s="14">
        <f t="shared" si="17"/>
        <v>33</v>
      </c>
      <c r="V58" s="14">
        <f t="shared" si="18"/>
        <v>32</v>
      </c>
      <c r="W58" s="14">
        <f t="shared" si="19"/>
        <v>31</v>
      </c>
      <c r="X58" s="14">
        <f t="shared" si="20"/>
        <v>30</v>
      </c>
      <c r="Y58" s="14">
        <f t="shared" si="21"/>
        <v>29</v>
      </c>
      <c r="Z58" s="14">
        <f t="shared" si="23"/>
        <v>28</v>
      </c>
      <c r="AA58" s="14">
        <f t="shared" si="24"/>
        <v>27</v>
      </c>
      <c r="AB58" s="14">
        <f t="shared" si="25"/>
        <v>26</v>
      </c>
      <c r="AC58" s="14">
        <f t="shared" si="28"/>
        <v>25</v>
      </c>
      <c r="AD58" s="14">
        <f t="shared" si="29"/>
        <v>24</v>
      </c>
      <c r="AE58" s="14">
        <f t="shared" si="30"/>
        <v>23</v>
      </c>
      <c r="AF58" s="14">
        <f t="shared" si="32"/>
        <v>22</v>
      </c>
      <c r="AG58" s="14">
        <f t="shared" si="33"/>
        <v>21</v>
      </c>
      <c r="AH58" s="14">
        <f t="shared" si="34"/>
        <v>20</v>
      </c>
      <c r="AI58" s="14">
        <f t="shared" si="35"/>
        <v>19</v>
      </c>
      <c r="AJ58" s="14">
        <f t="shared" si="36"/>
        <v>18</v>
      </c>
      <c r="AK58" s="14">
        <f t="shared" si="37"/>
        <v>17</v>
      </c>
      <c r="AL58" s="14">
        <f>$B58-34</f>
        <v>16</v>
      </c>
      <c r="AM58" s="14">
        <f>$B58-35</f>
        <v>15</v>
      </c>
      <c r="AN58" s="14">
        <f>$B58-36</f>
        <v>14</v>
      </c>
      <c r="AO58" s="10">
        <v>0</v>
      </c>
      <c r="AP58" s="10">
        <v>0</v>
      </c>
      <c r="AQ58" s="10">
        <v>0</v>
      </c>
      <c r="AR58" s="10">
        <v>0</v>
      </c>
      <c r="AS58" s="10">
        <v>0</v>
      </c>
      <c r="AT58" s="10">
        <v>0</v>
      </c>
      <c r="AU58" s="10">
        <v>0</v>
      </c>
      <c r="AV58" s="10">
        <v>0</v>
      </c>
      <c r="AW58" s="10">
        <v>0</v>
      </c>
      <c r="AX58" s="10">
        <v>0</v>
      </c>
      <c r="AY58" s="10">
        <v>0</v>
      </c>
      <c r="AZ58" s="10">
        <v>0</v>
      </c>
      <c r="BA58" s="10">
        <v>0</v>
      </c>
    </row>
    <row r="59" spans="1:53" x14ac:dyDescent="0.25">
      <c r="A59" s="54" t="s">
        <v>37</v>
      </c>
      <c r="B59" s="1">
        <v>16</v>
      </c>
      <c r="C59" s="9" t="s">
        <v>38</v>
      </c>
      <c r="D59" s="55">
        <v>28</v>
      </c>
      <c r="E59" s="55">
        <v>23</v>
      </c>
      <c r="F59" s="55">
        <v>16</v>
      </c>
      <c r="G59" s="55">
        <v>18</v>
      </c>
      <c r="H59" s="56">
        <v>16</v>
      </c>
      <c r="I59" s="56">
        <v>14</v>
      </c>
      <c r="J59" s="55">
        <v>12</v>
      </c>
      <c r="K59" s="14">
        <v>9</v>
      </c>
      <c r="L59" s="14">
        <v>8</v>
      </c>
      <c r="M59" s="25">
        <v>7</v>
      </c>
      <c r="N59" s="25">
        <v>6</v>
      </c>
      <c r="O59" s="25">
        <v>2</v>
      </c>
      <c r="P59" s="10">
        <v>0</v>
      </c>
      <c r="Q59" s="10">
        <v>0</v>
      </c>
      <c r="R59" s="10">
        <v>0</v>
      </c>
      <c r="S59" s="10">
        <v>0</v>
      </c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</row>
    <row r="60" spans="1:53" x14ac:dyDescent="0.25">
      <c r="A60" s="54"/>
      <c r="B60" s="1">
        <v>17</v>
      </c>
      <c r="C60" s="9" t="s">
        <v>39</v>
      </c>
      <c r="D60" s="55">
        <f>B60+12</f>
        <v>29</v>
      </c>
      <c r="E60" s="55">
        <f>B60-1+8</f>
        <v>24</v>
      </c>
      <c r="F60" s="55">
        <v>17</v>
      </c>
      <c r="G60" s="55">
        <f>$B60-3+5</f>
        <v>19</v>
      </c>
      <c r="H60" s="55">
        <f>$B60-4+4</f>
        <v>17</v>
      </c>
      <c r="I60" s="55">
        <f>$B60-5+3</f>
        <v>15</v>
      </c>
      <c r="J60" s="55">
        <f>$B60-6+2</f>
        <v>13</v>
      </c>
      <c r="K60" s="14">
        <f>$B60-7+1</f>
        <v>11</v>
      </c>
      <c r="L60" s="14">
        <f>$B60-8</f>
        <v>9</v>
      </c>
      <c r="M60" s="14">
        <f>$B60-9</f>
        <v>8</v>
      </c>
      <c r="N60" s="14">
        <f>$B60-10</f>
        <v>7</v>
      </c>
      <c r="O60" s="25">
        <v>6</v>
      </c>
      <c r="P60" s="25">
        <v>2</v>
      </c>
      <c r="Q60" s="10">
        <v>0</v>
      </c>
      <c r="R60" s="10">
        <v>0</v>
      </c>
      <c r="S60" s="10">
        <v>0</v>
      </c>
      <c r="T60" s="10">
        <v>0</v>
      </c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</row>
    <row r="61" spans="1:53" x14ac:dyDescent="0.25">
      <c r="A61" s="54"/>
      <c r="B61" s="1">
        <v>18</v>
      </c>
      <c r="C61" s="9" t="s">
        <v>40</v>
      </c>
      <c r="D61" s="57">
        <v>30</v>
      </c>
      <c r="E61" s="57">
        <v>25</v>
      </c>
      <c r="F61" s="57">
        <v>22</v>
      </c>
      <c r="G61" s="57">
        <v>20</v>
      </c>
      <c r="H61" s="57">
        <v>18</v>
      </c>
      <c r="I61" s="58">
        <v>16</v>
      </c>
      <c r="J61" s="57">
        <v>14</v>
      </c>
      <c r="K61" s="59">
        <v>11</v>
      </c>
      <c r="L61" s="59">
        <v>10</v>
      </c>
      <c r="M61" s="59">
        <v>9</v>
      </c>
      <c r="N61" s="59">
        <v>8</v>
      </c>
      <c r="O61" s="59">
        <v>7</v>
      </c>
      <c r="P61" s="25">
        <v>3</v>
      </c>
      <c r="Q61" s="10">
        <v>0</v>
      </c>
      <c r="R61" s="60">
        <v>0</v>
      </c>
      <c r="S61" s="60">
        <v>0</v>
      </c>
      <c r="T61" s="60">
        <v>0</v>
      </c>
      <c r="U61" s="60">
        <v>0</v>
      </c>
      <c r="V61" s="61"/>
      <c r="W61" s="62"/>
      <c r="X61" s="62"/>
      <c r="Y61" s="62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</row>
    <row r="62" spans="1:53" x14ac:dyDescent="0.25">
      <c r="A62" s="54"/>
      <c r="B62" s="1">
        <v>19</v>
      </c>
      <c r="C62" s="9" t="s">
        <v>41</v>
      </c>
      <c r="D62" s="57">
        <v>31</v>
      </c>
      <c r="E62" s="57">
        <v>26</v>
      </c>
      <c r="F62" s="57">
        <v>23</v>
      </c>
      <c r="G62" s="57">
        <v>21</v>
      </c>
      <c r="H62" s="57">
        <v>19</v>
      </c>
      <c r="I62" s="58">
        <v>17</v>
      </c>
      <c r="J62" s="57">
        <v>15</v>
      </c>
      <c r="K62" s="59">
        <v>12</v>
      </c>
      <c r="L62" s="59">
        <v>11</v>
      </c>
      <c r="M62" s="59">
        <v>10</v>
      </c>
      <c r="N62" s="59">
        <v>9</v>
      </c>
      <c r="O62" s="59">
        <v>8</v>
      </c>
      <c r="P62" s="59">
        <v>3</v>
      </c>
      <c r="Q62" s="10">
        <v>0</v>
      </c>
      <c r="R62" s="60">
        <v>0</v>
      </c>
      <c r="S62" s="60">
        <v>0</v>
      </c>
      <c r="T62" s="60">
        <v>0</v>
      </c>
      <c r="U62" s="60">
        <v>0</v>
      </c>
      <c r="V62" s="61"/>
      <c r="W62" s="62"/>
      <c r="X62" s="62"/>
      <c r="Y62" s="62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</row>
    <row r="63" spans="1:53" x14ac:dyDescent="0.25">
      <c r="A63" s="54"/>
      <c r="B63" s="1">
        <v>20</v>
      </c>
      <c r="C63" s="9" t="s">
        <v>42</v>
      </c>
      <c r="D63" s="57">
        <v>32</v>
      </c>
      <c r="E63" s="57">
        <v>27</v>
      </c>
      <c r="F63" s="57">
        <v>24</v>
      </c>
      <c r="G63" s="57">
        <v>22</v>
      </c>
      <c r="H63" s="57">
        <v>20</v>
      </c>
      <c r="I63" s="58">
        <v>18</v>
      </c>
      <c r="J63" s="57">
        <v>16</v>
      </c>
      <c r="K63" s="59">
        <v>13</v>
      </c>
      <c r="L63" s="59">
        <v>12</v>
      </c>
      <c r="M63" s="59">
        <v>11</v>
      </c>
      <c r="N63" s="59">
        <v>10</v>
      </c>
      <c r="O63" s="59">
        <v>9</v>
      </c>
      <c r="P63" s="59">
        <v>8</v>
      </c>
      <c r="Q63" s="59">
        <v>7</v>
      </c>
      <c r="R63" s="59">
        <v>6</v>
      </c>
      <c r="S63" s="59">
        <v>3</v>
      </c>
      <c r="T63" s="60">
        <v>0</v>
      </c>
      <c r="U63" s="60">
        <v>0</v>
      </c>
      <c r="V63" s="60">
        <v>0</v>
      </c>
      <c r="W63" s="60">
        <v>0</v>
      </c>
      <c r="X63" s="60">
        <v>0</v>
      </c>
      <c r="Y63" s="6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</row>
    <row r="64" spans="1:53" x14ac:dyDescent="0.25">
      <c r="A64" s="54"/>
      <c r="B64" s="1">
        <v>21</v>
      </c>
      <c r="C64" s="9" t="s">
        <v>43</v>
      </c>
      <c r="D64" s="57">
        <v>33</v>
      </c>
      <c r="E64" s="57">
        <v>28</v>
      </c>
      <c r="F64" s="57">
        <v>25</v>
      </c>
      <c r="G64" s="57">
        <v>23</v>
      </c>
      <c r="H64" s="57">
        <v>21</v>
      </c>
      <c r="I64" s="58">
        <v>19</v>
      </c>
      <c r="J64" s="57">
        <v>17</v>
      </c>
      <c r="K64" s="59">
        <v>14</v>
      </c>
      <c r="L64" s="59">
        <v>13</v>
      </c>
      <c r="M64" s="59">
        <v>12</v>
      </c>
      <c r="N64" s="59">
        <v>11</v>
      </c>
      <c r="O64" s="59">
        <v>10</v>
      </c>
      <c r="P64" s="59">
        <v>9</v>
      </c>
      <c r="Q64" s="59">
        <v>8</v>
      </c>
      <c r="R64" s="59">
        <v>7</v>
      </c>
      <c r="S64" s="59">
        <v>3</v>
      </c>
      <c r="T64" s="60">
        <v>0</v>
      </c>
      <c r="U64" s="60">
        <v>0</v>
      </c>
      <c r="V64" s="60">
        <v>0</v>
      </c>
      <c r="W64" s="60">
        <v>0</v>
      </c>
      <c r="X64" s="60">
        <v>0</v>
      </c>
      <c r="Y64" s="6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</row>
    <row r="65" spans="1:53" x14ac:dyDescent="0.25">
      <c r="A65" s="54"/>
      <c r="B65" s="1">
        <v>22</v>
      </c>
      <c r="C65" s="9" t="s">
        <v>44</v>
      </c>
      <c r="D65" s="55">
        <v>34</v>
      </c>
      <c r="E65" s="55">
        <v>29</v>
      </c>
      <c r="F65" s="55">
        <v>26</v>
      </c>
      <c r="G65" s="55">
        <v>24</v>
      </c>
      <c r="H65" s="55">
        <v>22</v>
      </c>
      <c r="I65" s="55">
        <v>20</v>
      </c>
      <c r="J65" s="55">
        <v>18</v>
      </c>
      <c r="K65" s="14">
        <v>15</v>
      </c>
      <c r="L65" s="14">
        <v>14</v>
      </c>
      <c r="M65" s="14">
        <v>13</v>
      </c>
      <c r="N65" s="14">
        <v>12</v>
      </c>
      <c r="O65" s="14">
        <v>11</v>
      </c>
      <c r="P65" s="14">
        <v>10</v>
      </c>
      <c r="Q65" s="14">
        <v>9</v>
      </c>
      <c r="R65" s="14">
        <v>8</v>
      </c>
      <c r="S65" s="14">
        <v>4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6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</row>
    <row r="66" spans="1:53" x14ac:dyDescent="0.25">
      <c r="A66" s="54"/>
      <c r="B66" s="1">
        <v>23</v>
      </c>
      <c r="C66" s="9" t="s">
        <v>45</v>
      </c>
      <c r="D66" s="55">
        <v>35</v>
      </c>
      <c r="E66" s="55">
        <v>30</v>
      </c>
      <c r="F66" s="55">
        <v>27</v>
      </c>
      <c r="G66" s="55">
        <v>25</v>
      </c>
      <c r="H66" s="55">
        <v>23</v>
      </c>
      <c r="I66" s="55">
        <v>21</v>
      </c>
      <c r="J66" s="55">
        <v>19</v>
      </c>
      <c r="K66" s="14">
        <v>16</v>
      </c>
      <c r="L66" s="14">
        <v>15</v>
      </c>
      <c r="M66" s="14">
        <v>14</v>
      </c>
      <c r="N66" s="14">
        <v>13</v>
      </c>
      <c r="O66" s="14">
        <v>12</v>
      </c>
      <c r="P66" s="14">
        <v>11</v>
      </c>
      <c r="Q66" s="14">
        <v>10</v>
      </c>
      <c r="R66" s="14">
        <v>9</v>
      </c>
      <c r="S66" s="14">
        <v>8</v>
      </c>
      <c r="T66" s="14">
        <v>7</v>
      </c>
      <c r="U66" s="14">
        <v>4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</row>
    <row r="67" spans="1:53" x14ac:dyDescent="0.25">
      <c r="A67" s="54"/>
      <c r="B67" s="1">
        <v>24</v>
      </c>
      <c r="C67" s="9" t="s">
        <v>46</v>
      </c>
      <c r="D67" s="55">
        <v>36</v>
      </c>
      <c r="E67" s="55">
        <v>31</v>
      </c>
      <c r="F67" s="55">
        <v>28</v>
      </c>
      <c r="G67" s="55">
        <v>26</v>
      </c>
      <c r="H67" s="55">
        <v>24</v>
      </c>
      <c r="I67" s="55">
        <v>22</v>
      </c>
      <c r="J67" s="55">
        <v>20</v>
      </c>
      <c r="K67" s="14">
        <v>17</v>
      </c>
      <c r="L67" s="14">
        <v>16</v>
      </c>
      <c r="M67" s="14">
        <v>15</v>
      </c>
      <c r="N67" s="14">
        <v>14</v>
      </c>
      <c r="O67" s="14">
        <v>13</v>
      </c>
      <c r="P67" s="14">
        <v>12</v>
      </c>
      <c r="Q67" s="14">
        <v>11</v>
      </c>
      <c r="R67" s="14">
        <v>10</v>
      </c>
      <c r="S67" s="14">
        <v>9</v>
      </c>
      <c r="T67" s="14">
        <v>8</v>
      </c>
      <c r="U67" s="14">
        <v>4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</row>
    <row r="68" spans="1:53" x14ac:dyDescent="0.25">
      <c r="A68" s="54"/>
      <c r="B68" s="1">
        <v>25</v>
      </c>
      <c r="C68" s="9" t="s">
        <v>47</v>
      </c>
      <c r="D68" s="55">
        <v>37</v>
      </c>
      <c r="E68" s="55">
        <v>33</v>
      </c>
      <c r="F68" s="55">
        <v>29</v>
      </c>
      <c r="G68" s="55">
        <v>27</v>
      </c>
      <c r="H68" s="55">
        <v>26</v>
      </c>
      <c r="I68" s="55">
        <v>23</v>
      </c>
      <c r="J68" s="55">
        <v>21</v>
      </c>
      <c r="K68" s="14">
        <v>18</v>
      </c>
      <c r="L68" s="14">
        <v>17</v>
      </c>
      <c r="M68" s="14">
        <v>16</v>
      </c>
      <c r="N68" s="14">
        <v>15</v>
      </c>
      <c r="O68" s="14">
        <v>14</v>
      </c>
      <c r="P68" s="14">
        <v>13</v>
      </c>
      <c r="Q68" s="14">
        <v>12</v>
      </c>
      <c r="R68" s="14">
        <v>11</v>
      </c>
      <c r="S68" s="14">
        <v>10</v>
      </c>
      <c r="T68" s="14">
        <v>9</v>
      </c>
      <c r="U68" s="14">
        <v>8</v>
      </c>
      <c r="V68" s="14">
        <v>4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</row>
    <row r="69" spans="1:53" x14ac:dyDescent="0.25">
      <c r="A69" s="54"/>
      <c r="B69" s="1">
        <v>26</v>
      </c>
      <c r="C69" s="9" t="s">
        <v>48</v>
      </c>
      <c r="D69" s="55">
        <v>38</v>
      </c>
      <c r="E69" s="55">
        <v>34</v>
      </c>
      <c r="F69" s="55">
        <v>30</v>
      </c>
      <c r="G69" s="55">
        <v>28</v>
      </c>
      <c r="H69" s="55">
        <v>27</v>
      </c>
      <c r="I69" s="55">
        <v>24</v>
      </c>
      <c r="J69" s="55">
        <v>22</v>
      </c>
      <c r="K69" s="14">
        <v>19</v>
      </c>
      <c r="L69" s="14">
        <v>18</v>
      </c>
      <c r="M69" s="14">
        <v>17</v>
      </c>
      <c r="N69" s="14">
        <v>16</v>
      </c>
      <c r="O69" s="14">
        <v>15</v>
      </c>
      <c r="P69" s="14">
        <v>14</v>
      </c>
      <c r="Q69" s="14">
        <v>13</v>
      </c>
      <c r="R69" s="14">
        <v>12</v>
      </c>
      <c r="S69" s="14">
        <v>11</v>
      </c>
      <c r="T69" s="14">
        <v>10</v>
      </c>
      <c r="U69" s="14">
        <v>9</v>
      </c>
      <c r="V69" s="14">
        <v>5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</row>
    <row r="70" spans="1:53" x14ac:dyDescent="0.25">
      <c r="A70" s="54"/>
      <c r="B70" s="1">
        <v>27</v>
      </c>
      <c r="C70" s="9" t="s">
        <v>49</v>
      </c>
      <c r="D70" s="55">
        <v>39</v>
      </c>
      <c r="E70" s="55">
        <v>35</v>
      </c>
      <c r="F70" s="55">
        <v>31</v>
      </c>
      <c r="G70" s="55">
        <v>29</v>
      </c>
      <c r="H70" s="55">
        <v>28</v>
      </c>
      <c r="I70" s="55">
        <v>25</v>
      </c>
      <c r="J70" s="55">
        <v>23</v>
      </c>
      <c r="K70" s="14">
        <v>20</v>
      </c>
      <c r="L70" s="14">
        <v>19</v>
      </c>
      <c r="M70" s="14">
        <v>18</v>
      </c>
      <c r="N70" s="14">
        <v>17</v>
      </c>
      <c r="O70" s="14">
        <v>16</v>
      </c>
      <c r="P70" s="14">
        <v>15</v>
      </c>
      <c r="Q70" s="14">
        <v>14</v>
      </c>
      <c r="R70" s="14">
        <v>13</v>
      </c>
      <c r="S70" s="14">
        <v>12</v>
      </c>
      <c r="T70" s="14">
        <v>11</v>
      </c>
      <c r="U70" s="14">
        <v>10</v>
      </c>
      <c r="V70" s="14">
        <v>9</v>
      </c>
      <c r="W70" s="14">
        <v>5</v>
      </c>
      <c r="X70" s="10">
        <v>0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</row>
    <row r="71" spans="1:53" x14ac:dyDescent="0.25">
      <c r="A71" s="54"/>
      <c r="B71" s="1">
        <v>28</v>
      </c>
      <c r="C71" s="9" t="s">
        <v>50</v>
      </c>
      <c r="D71" s="55">
        <v>40</v>
      </c>
      <c r="E71" s="55">
        <v>36</v>
      </c>
      <c r="F71" s="55">
        <v>32</v>
      </c>
      <c r="G71" s="55">
        <v>30</v>
      </c>
      <c r="H71" s="55">
        <v>29</v>
      </c>
      <c r="I71" s="55">
        <v>26</v>
      </c>
      <c r="J71" s="55">
        <v>24</v>
      </c>
      <c r="K71" s="14">
        <v>21</v>
      </c>
      <c r="L71" s="14">
        <v>20</v>
      </c>
      <c r="M71" s="14">
        <v>19</v>
      </c>
      <c r="N71" s="14">
        <v>18</v>
      </c>
      <c r="O71" s="14">
        <v>17</v>
      </c>
      <c r="P71" s="14">
        <v>16</v>
      </c>
      <c r="Q71" s="14">
        <v>15</v>
      </c>
      <c r="R71" s="14">
        <v>14</v>
      </c>
      <c r="S71" s="14">
        <v>13</v>
      </c>
      <c r="T71" s="14">
        <v>12</v>
      </c>
      <c r="U71" s="14">
        <v>11</v>
      </c>
      <c r="V71" s="14">
        <v>10</v>
      </c>
      <c r="W71" s="14">
        <v>9</v>
      </c>
      <c r="X71" s="14">
        <v>5</v>
      </c>
      <c r="Y71" s="10">
        <v>0</v>
      </c>
      <c r="Z71" s="10">
        <v>0</v>
      </c>
      <c r="AA71" s="10">
        <v>0</v>
      </c>
      <c r="AB71" s="10">
        <v>0</v>
      </c>
      <c r="AC71" s="10">
        <v>0</v>
      </c>
      <c r="AD71" s="10">
        <v>0</v>
      </c>
      <c r="AE71" s="10">
        <v>0</v>
      </c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</row>
    <row r="72" spans="1:53" x14ac:dyDescent="0.25">
      <c r="A72" s="31" t="s">
        <v>51</v>
      </c>
      <c r="B72" s="63">
        <v>34</v>
      </c>
      <c r="C72" s="64" t="s">
        <v>52</v>
      </c>
      <c r="D72" s="65">
        <v>57</v>
      </c>
      <c r="E72" s="65">
        <v>51</v>
      </c>
      <c r="F72" s="65">
        <v>47</v>
      </c>
      <c r="G72" s="65">
        <v>45</v>
      </c>
      <c r="H72" s="65">
        <v>42</v>
      </c>
      <c r="I72" s="65">
        <v>40</v>
      </c>
      <c r="J72" s="65">
        <v>37</v>
      </c>
      <c r="K72" s="14">
        <v>35</v>
      </c>
      <c r="L72" s="14">
        <v>32</v>
      </c>
      <c r="M72" s="14">
        <v>31</v>
      </c>
      <c r="N72" s="14">
        <v>30</v>
      </c>
      <c r="O72" s="14">
        <v>28</v>
      </c>
      <c r="P72" s="14">
        <v>27</v>
      </c>
      <c r="Q72" s="14">
        <v>26</v>
      </c>
      <c r="R72" s="14">
        <v>25</v>
      </c>
      <c r="S72" s="14">
        <v>23</v>
      </c>
      <c r="T72" s="14">
        <v>22</v>
      </c>
      <c r="U72" s="14">
        <v>21</v>
      </c>
      <c r="V72" s="14">
        <v>20</v>
      </c>
      <c r="W72" s="14">
        <v>18</v>
      </c>
      <c r="X72" s="14">
        <v>17</v>
      </c>
      <c r="Y72" s="14">
        <v>16</v>
      </c>
      <c r="Z72" s="14">
        <v>15</v>
      </c>
      <c r="AA72" s="14">
        <v>13</v>
      </c>
      <c r="AB72" s="14">
        <v>11</v>
      </c>
      <c r="AC72" s="14">
        <v>9</v>
      </c>
      <c r="AD72" s="14">
        <v>8</v>
      </c>
      <c r="AE72" s="10">
        <v>0</v>
      </c>
      <c r="AF72" s="10">
        <v>0</v>
      </c>
      <c r="AG72" s="10">
        <v>0</v>
      </c>
      <c r="AH72" s="10">
        <v>0</v>
      </c>
      <c r="AI72" s="10">
        <v>0</v>
      </c>
      <c r="AJ72" s="10">
        <v>0</v>
      </c>
      <c r="AK72" s="10">
        <v>0</v>
      </c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</row>
    <row r="73" spans="1:53" x14ac:dyDescent="0.25">
      <c r="A73" s="36"/>
      <c r="B73" s="63">
        <v>33</v>
      </c>
      <c r="C73" s="64" t="s">
        <v>53</v>
      </c>
      <c r="D73" s="65">
        <v>56</v>
      </c>
      <c r="E73" s="65">
        <v>50</v>
      </c>
      <c r="F73" s="65">
        <v>46</v>
      </c>
      <c r="G73" s="65">
        <v>44</v>
      </c>
      <c r="H73" s="65">
        <v>41</v>
      </c>
      <c r="I73" s="65">
        <v>39</v>
      </c>
      <c r="J73" s="65">
        <v>36</v>
      </c>
      <c r="K73" s="14">
        <v>34</v>
      </c>
      <c r="L73" s="14">
        <v>31</v>
      </c>
      <c r="M73" s="14">
        <v>30</v>
      </c>
      <c r="N73" s="14">
        <v>29</v>
      </c>
      <c r="O73" s="14">
        <v>27</v>
      </c>
      <c r="P73" s="14">
        <v>26</v>
      </c>
      <c r="Q73" s="14">
        <v>25</v>
      </c>
      <c r="R73" s="14">
        <v>24</v>
      </c>
      <c r="S73" s="14">
        <v>22</v>
      </c>
      <c r="T73" s="14">
        <v>21</v>
      </c>
      <c r="U73" s="14">
        <v>20</v>
      </c>
      <c r="V73" s="14">
        <v>19</v>
      </c>
      <c r="W73" s="14">
        <v>17</v>
      </c>
      <c r="X73" s="14">
        <v>16</v>
      </c>
      <c r="Y73" s="14">
        <v>15</v>
      </c>
      <c r="Z73" s="14">
        <v>14</v>
      </c>
      <c r="AA73" s="14">
        <v>12</v>
      </c>
      <c r="AB73" s="14">
        <v>10</v>
      </c>
      <c r="AC73" s="14">
        <v>8</v>
      </c>
      <c r="AD73" s="10">
        <v>0</v>
      </c>
      <c r="AE73" s="10">
        <v>0</v>
      </c>
      <c r="AF73" s="10">
        <v>0</v>
      </c>
      <c r="AG73" s="10">
        <v>0</v>
      </c>
      <c r="AH73" s="10">
        <v>0</v>
      </c>
      <c r="AI73" s="10">
        <v>0</v>
      </c>
      <c r="AJ73" s="10">
        <v>0</v>
      </c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</row>
    <row r="74" spans="1:53" ht="15" customHeight="1" x14ac:dyDescent="0.25">
      <c r="A74" s="36"/>
      <c r="B74" s="63">
        <v>32</v>
      </c>
      <c r="C74" s="64" t="s">
        <v>54</v>
      </c>
      <c r="D74" s="65">
        <v>55</v>
      </c>
      <c r="E74" s="65">
        <v>49</v>
      </c>
      <c r="F74" s="65">
        <v>45</v>
      </c>
      <c r="G74" s="65">
        <v>43</v>
      </c>
      <c r="H74" s="65">
        <v>40</v>
      </c>
      <c r="I74" s="65">
        <v>38</v>
      </c>
      <c r="J74" s="65">
        <v>35</v>
      </c>
      <c r="K74" s="14">
        <v>33</v>
      </c>
      <c r="L74" s="14">
        <v>30</v>
      </c>
      <c r="M74" s="14">
        <v>29</v>
      </c>
      <c r="N74" s="14">
        <v>28</v>
      </c>
      <c r="O74" s="14">
        <v>26</v>
      </c>
      <c r="P74" s="14">
        <v>25</v>
      </c>
      <c r="Q74" s="14">
        <v>24</v>
      </c>
      <c r="R74" s="14">
        <v>23</v>
      </c>
      <c r="S74" s="14">
        <v>21</v>
      </c>
      <c r="T74" s="14">
        <v>20</v>
      </c>
      <c r="U74" s="14">
        <v>19</v>
      </c>
      <c r="V74" s="14">
        <v>18</v>
      </c>
      <c r="W74" s="14">
        <v>16</v>
      </c>
      <c r="X74" s="14">
        <v>15</v>
      </c>
      <c r="Y74" s="14">
        <v>14</v>
      </c>
      <c r="Z74" s="14">
        <v>13</v>
      </c>
      <c r="AA74" s="14">
        <v>11</v>
      </c>
      <c r="AB74" s="14">
        <v>9</v>
      </c>
      <c r="AC74" s="66">
        <v>0</v>
      </c>
      <c r="AD74" s="10">
        <v>0</v>
      </c>
      <c r="AE74" s="10">
        <v>0</v>
      </c>
      <c r="AF74" s="10">
        <v>0</v>
      </c>
      <c r="AG74" s="10">
        <v>0</v>
      </c>
      <c r="AH74" s="10">
        <v>0</v>
      </c>
      <c r="AI74" s="10">
        <v>0</v>
      </c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</row>
    <row r="75" spans="1:53" x14ac:dyDescent="0.25">
      <c r="A75" s="36"/>
      <c r="B75" s="63">
        <v>31</v>
      </c>
      <c r="C75" s="64" t="s">
        <v>55</v>
      </c>
      <c r="D75" s="65">
        <v>54</v>
      </c>
      <c r="E75" s="65">
        <v>48</v>
      </c>
      <c r="F75" s="65">
        <v>44</v>
      </c>
      <c r="G75" s="65">
        <v>42</v>
      </c>
      <c r="H75" s="65">
        <v>39</v>
      </c>
      <c r="I75" s="65">
        <v>37</v>
      </c>
      <c r="J75" s="65">
        <v>34</v>
      </c>
      <c r="K75" s="14">
        <v>32</v>
      </c>
      <c r="L75" s="14">
        <v>29</v>
      </c>
      <c r="M75" s="14">
        <v>28</v>
      </c>
      <c r="N75" s="14">
        <v>27</v>
      </c>
      <c r="O75" s="14">
        <v>25</v>
      </c>
      <c r="P75" s="14">
        <v>24</v>
      </c>
      <c r="Q75" s="14">
        <v>23</v>
      </c>
      <c r="R75" s="14">
        <v>22</v>
      </c>
      <c r="S75" s="14">
        <v>20</v>
      </c>
      <c r="T75" s="14">
        <v>19</v>
      </c>
      <c r="U75" s="14">
        <v>18</v>
      </c>
      <c r="V75" s="14">
        <v>17</v>
      </c>
      <c r="W75" s="14">
        <v>15</v>
      </c>
      <c r="X75" s="14">
        <v>14</v>
      </c>
      <c r="Y75" s="14">
        <v>13</v>
      </c>
      <c r="Z75" s="14">
        <v>12</v>
      </c>
      <c r="AA75" s="14">
        <v>10</v>
      </c>
      <c r="AB75" s="10">
        <v>0</v>
      </c>
      <c r="AC75" s="66">
        <v>0</v>
      </c>
      <c r="AD75" s="10">
        <v>0</v>
      </c>
      <c r="AE75" s="10">
        <v>0</v>
      </c>
      <c r="AF75" s="10">
        <v>0</v>
      </c>
      <c r="AG75" s="10">
        <v>0</v>
      </c>
      <c r="AH75" s="10">
        <v>0</v>
      </c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</row>
    <row r="76" spans="1:53" x14ac:dyDescent="0.25">
      <c r="A76" s="36"/>
      <c r="B76" s="63">
        <v>30</v>
      </c>
      <c r="C76" s="64" t="s">
        <v>56</v>
      </c>
      <c r="D76" s="65">
        <v>53</v>
      </c>
      <c r="E76" s="65">
        <v>47</v>
      </c>
      <c r="F76" s="65">
        <v>43</v>
      </c>
      <c r="G76" s="65">
        <v>41</v>
      </c>
      <c r="H76" s="65">
        <v>38</v>
      </c>
      <c r="I76" s="65">
        <v>36</v>
      </c>
      <c r="J76" s="65">
        <v>33</v>
      </c>
      <c r="K76" s="14">
        <v>31</v>
      </c>
      <c r="L76" s="14">
        <v>28</v>
      </c>
      <c r="M76" s="14">
        <v>27</v>
      </c>
      <c r="N76" s="14">
        <v>26</v>
      </c>
      <c r="O76" s="14">
        <v>24</v>
      </c>
      <c r="P76" s="14">
        <v>23</v>
      </c>
      <c r="Q76" s="14">
        <v>22</v>
      </c>
      <c r="R76" s="14">
        <v>21</v>
      </c>
      <c r="S76" s="14">
        <v>19</v>
      </c>
      <c r="T76" s="14">
        <v>18</v>
      </c>
      <c r="U76" s="14">
        <v>17</v>
      </c>
      <c r="V76" s="14">
        <v>16</v>
      </c>
      <c r="W76" s="14">
        <v>14</v>
      </c>
      <c r="X76" s="14">
        <v>13</v>
      </c>
      <c r="Y76" s="14">
        <v>12</v>
      </c>
      <c r="Z76" s="14">
        <v>10</v>
      </c>
      <c r="AA76" s="10">
        <v>0</v>
      </c>
      <c r="AB76" s="10">
        <v>0</v>
      </c>
      <c r="AC76" s="66">
        <v>0</v>
      </c>
      <c r="AD76" s="10">
        <v>0</v>
      </c>
      <c r="AE76" s="10">
        <v>0</v>
      </c>
      <c r="AF76" s="10">
        <v>0</v>
      </c>
      <c r="AG76" s="10">
        <v>0</v>
      </c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</row>
    <row r="77" spans="1:53" x14ac:dyDescent="0.25">
      <c r="A77" s="36"/>
      <c r="B77" s="67">
        <v>29</v>
      </c>
      <c r="C77" s="64" t="s">
        <v>57</v>
      </c>
      <c r="D77" s="65">
        <v>52</v>
      </c>
      <c r="E77" s="65">
        <v>46</v>
      </c>
      <c r="F77" s="65">
        <v>42</v>
      </c>
      <c r="G77" s="65">
        <v>40</v>
      </c>
      <c r="H77" s="65">
        <v>37</v>
      </c>
      <c r="I77" s="65">
        <v>35</v>
      </c>
      <c r="J77" s="65">
        <v>32</v>
      </c>
      <c r="K77" s="14">
        <v>30</v>
      </c>
      <c r="L77" s="14">
        <v>27</v>
      </c>
      <c r="M77" s="14">
        <v>26</v>
      </c>
      <c r="N77" s="14">
        <v>25</v>
      </c>
      <c r="O77" s="14">
        <v>23</v>
      </c>
      <c r="P77" s="14">
        <v>22</v>
      </c>
      <c r="Q77" s="14">
        <v>21</v>
      </c>
      <c r="R77" s="14">
        <v>20</v>
      </c>
      <c r="S77" s="14">
        <v>18</v>
      </c>
      <c r="T77" s="14">
        <v>17</v>
      </c>
      <c r="U77" s="14">
        <v>16</v>
      </c>
      <c r="V77" s="14">
        <v>15</v>
      </c>
      <c r="W77" s="14">
        <v>13</v>
      </c>
      <c r="X77" s="14">
        <v>12</v>
      </c>
      <c r="Y77" s="14">
        <v>11</v>
      </c>
      <c r="Z77" s="14">
        <v>9</v>
      </c>
      <c r="AA77" s="10">
        <v>0</v>
      </c>
      <c r="AB77" s="10">
        <v>0</v>
      </c>
      <c r="AC77" s="66">
        <v>0</v>
      </c>
      <c r="AD77" s="10">
        <v>0</v>
      </c>
      <c r="AE77" s="10">
        <v>0</v>
      </c>
      <c r="AF77" s="10">
        <v>0</v>
      </c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</row>
    <row r="78" spans="1:53" x14ac:dyDescent="0.25">
      <c r="A78" s="36"/>
      <c r="B78" s="67">
        <v>28</v>
      </c>
      <c r="C78" s="64" t="s">
        <v>58</v>
      </c>
      <c r="D78" s="65">
        <v>51</v>
      </c>
      <c r="E78" s="65">
        <v>45</v>
      </c>
      <c r="F78" s="65">
        <v>41</v>
      </c>
      <c r="G78" s="65">
        <v>39</v>
      </c>
      <c r="H78" s="65">
        <v>36</v>
      </c>
      <c r="I78" s="65">
        <v>34</v>
      </c>
      <c r="J78" s="65">
        <v>31</v>
      </c>
      <c r="K78" s="14">
        <v>29</v>
      </c>
      <c r="L78" s="14">
        <v>26</v>
      </c>
      <c r="M78" s="14">
        <v>25</v>
      </c>
      <c r="N78" s="14">
        <v>24</v>
      </c>
      <c r="O78" s="14">
        <v>22</v>
      </c>
      <c r="P78" s="14">
        <v>21</v>
      </c>
      <c r="Q78" s="14">
        <v>20</v>
      </c>
      <c r="R78" s="14">
        <v>19</v>
      </c>
      <c r="S78" s="14">
        <v>17</v>
      </c>
      <c r="T78" s="14">
        <v>16</v>
      </c>
      <c r="U78" s="14">
        <v>15</v>
      </c>
      <c r="V78" s="14">
        <v>14</v>
      </c>
      <c r="W78" s="14">
        <v>12</v>
      </c>
      <c r="X78" s="14">
        <v>11</v>
      </c>
      <c r="Y78" s="14">
        <v>9</v>
      </c>
      <c r="Z78" s="10">
        <v>0</v>
      </c>
      <c r="AA78" s="10">
        <v>0</v>
      </c>
      <c r="AB78" s="10">
        <v>0</v>
      </c>
      <c r="AC78" s="10">
        <v>0</v>
      </c>
      <c r="AD78" s="10">
        <v>0</v>
      </c>
      <c r="AE78" s="10">
        <v>0</v>
      </c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</row>
    <row r="79" spans="1:53" x14ac:dyDescent="0.25">
      <c r="A79" s="36"/>
      <c r="B79" s="67">
        <v>27</v>
      </c>
      <c r="C79" s="64" t="s">
        <v>59</v>
      </c>
      <c r="D79" s="65">
        <v>50</v>
      </c>
      <c r="E79" s="65">
        <v>44</v>
      </c>
      <c r="F79" s="65">
        <v>40</v>
      </c>
      <c r="G79" s="65">
        <v>38</v>
      </c>
      <c r="H79" s="65">
        <v>35</v>
      </c>
      <c r="I79" s="65">
        <v>33</v>
      </c>
      <c r="J79" s="65">
        <v>30</v>
      </c>
      <c r="K79" s="14">
        <v>28</v>
      </c>
      <c r="L79" s="14">
        <v>25</v>
      </c>
      <c r="M79" s="14">
        <v>24</v>
      </c>
      <c r="N79" s="14">
        <v>23</v>
      </c>
      <c r="O79" s="14">
        <v>21</v>
      </c>
      <c r="P79" s="14">
        <v>20</v>
      </c>
      <c r="Q79" s="14">
        <v>19</v>
      </c>
      <c r="R79" s="14">
        <v>18</v>
      </c>
      <c r="S79" s="14">
        <v>16</v>
      </c>
      <c r="T79" s="14">
        <v>15</v>
      </c>
      <c r="U79" s="14">
        <v>14</v>
      </c>
      <c r="V79" s="14">
        <v>13</v>
      </c>
      <c r="W79" s="14">
        <v>11</v>
      </c>
      <c r="X79" s="14">
        <v>9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  <c r="AD79" s="10">
        <v>0</v>
      </c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</row>
    <row r="80" spans="1:53" x14ac:dyDescent="0.25">
      <c r="A80" s="36"/>
      <c r="B80" s="67">
        <v>26</v>
      </c>
      <c r="C80" s="64" t="s">
        <v>60</v>
      </c>
      <c r="D80" s="65">
        <v>49</v>
      </c>
      <c r="E80" s="65">
        <v>43</v>
      </c>
      <c r="F80" s="65">
        <v>39</v>
      </c>
      <c r="G80" s="65">
        <v>37</v>
      </c>
      <c r="H80" s="65">
        <v>34</v>
      </c>
      <c r="I80" s="65">
        <v>32</v>
      </c>
      <c r="J80" s="65">
        <v>29</v>
      </c>
      <c r="K80" s="14">
        <v>27</v>
      </c>
      <c r="L80" s="14">
        <v>24</v>
      </c>
      <c r="M80" s="14">
        <v>23</v>
      </c>
      <c r="N80" s="14">
        <v>22</v>
      </c>
      <c r="O80" s="14">
        <v>20</v>
      </c>
      <c r="P80" s="14">
        <v>19</v>
      </c>
      <c r="Q80" s="14">
        <v>18</v>
      </c>
      <c r="R80" s="14">
        <v>17</v>
      </c>
      <c r="S80" s="14">
        <v>15</v>
      </c>
      <c r="T80" s="14">
        <v>14</v>
      </c>
      <c r="U80" s="14">
        <v>13</v>
      </c>
      <c r="V80" s="14">
        <v>12</v>
      </c>
      <c r="W80" s="14">
        <v>10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</row>
    <row r="81" spans="1:53" x14ac:dyDescent="0.25">
      <c r="A81" s="36"/>
      <c r="B81" s="67">
        <v>25</v>
      </c>
      <c r="C81" s="64" t="s">
        <v>61</v>
      </c>
      <c r="D81" s="65">
        <v>48</v>
      </c>
      <c r="E81" s="65">
        <v>42</v>
      </c>
      <c r="F81" s="65">
        <v>38</v>
      </c>
      <c r="G81" s="65">
        <v>36</v>
      </c>
      <c r="H81" s="65">
        <v>33</v>
      </c>
      <c r="I81" s="65">
        <v>31</v>
      </c>
      <c r="J81" s="65">
        <v>28</v>
      </c>
      <c r="K81" s="14">
        <v>26</v>
      </c>
      <c r="L81" s="14">
        <v>23</v>
      </c>
      <c r="M81" s="14">
        <v>22</v>
      </c>
      <c r="N81" s="14">
        <v>21</v>
      </c>
      <c r="O81" s="14">
        <v>19</v>
      </c>
      <c r="P81" s="14">
        <v>18</v>
      </c>
      <c r="Q81" s="14">
        <v>17</v>
      </c>
      <c r="R81" s="14">
        <v>16</v>
      </c>
      <c r="S81" s="14">
        <v>14</v>
      </c>
      <c r="T81" s="14">
        <v>13</v>
      </c>
      <c r="U81" s="14">
        <v>12</v>
      </c>
      <c r="V81" s="14">
        <v>10</v>
      </c>
      <c r="W81" s="10">
        <v>0</v>
      </c>
      <c r="X81" s="10">
        <v>0</v>
      </c>
      <c r="Y81" s="10">
        <v>0</v>
      </c>
      <c r="Z81" s="10">
        <v>0</v>
      </c>
      <c r="AA81" s="10">
        <v>0</v>
      </c>
      <c r="AB81" s="10">
        <v>0</v>
      </c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</row>
    <row r="82" spans="1:53" x14ac:dyDescent="0.25">
      <c r="A82" s="36"/>
      <c r="B82" s="68">
        <v>24</v>
      </c>
      <c r="C82" s="64" t="s">
        <v>62</v>
      </c>
      <c r="D82" s="65">
        <v>47</v>
      </c>
      <c r="E82" s="65">
        <v>41</v>
      </c>
      <c r="F82" s="65">
        <v>37</v>
      </c>
      <c r="G82" s="65">
        <v>35</v>
      </c>
      <c r="H82" s="65">
        <v>32</v>
      </c>
      <c r="I82" s="65">
        <v>30</v>
      </c>
      <c r="J82" s="65">
        <v>27</v>
      </c>
      <c r="K82" s="14">
        <v>25</v>
      </c>
      <c r="L82" s="14">
        <v>22</v>
      </c>
      <c r="M82" s="14">
        <v>21</v>
      </c>
      <c r="N82" s="14">
        <v>20</v>
      </c>
      <c r="O82" s="14">
        <v>18</v>
      </c>
      <c r="P82" s="14">
        <v>17</v>
      </c>
      <c r="Q82" s="14">
        <v>16</v>
      </c>
      <c r="R82" s="14">
        <v>15</v>
      </c>
      <c r="S82" s="14">
        <v>13</v>
      </c>
      <c r="T82" s="14">
        <v>12</v>
      </c>
      <c r="U82" s="14">
        <v>11</v>
      </c>
      <c r="V82" s="14">
        <v>9</v>
      </c>
      <c r="W82" s="10">
        <v>0</v>
      </c>
      <c r="X82" s="10">
        <v>0</v>
      </c>
      <c r="Y82" s="10">
        <v>0</v>
      </c>
      <c r="Z82" s="10">
        <v>0</v>
      </c>
      <c r="AA82" s="10">
        <v>0</v>
      </c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</row>
    <row r="83" spans="1:53" x14ac:dyDescent="0.25">
      <c r="A83" s="36"/>
      <c r="B83" s="68">
        <v>23</v>
      </c>
      <c r="C83" s="64" t="s">
        <v>63</v>
      </c>
      <c r="D83" s="65">
        <v>46</v>
      </c>
      <c r="E83" s="65">
        <v>40</v>
      </c>
      <c r="F83" s="65">
        <v>36</v>
      </c>
      <c r="G83" s="65">
        <v>34</v>
      </c>
      <c r="H83" s="65">
        <v>31</v>
      </c>
      <c r="I83" s="65">
        <v>29</v>
      </c>
      <c r="J83" s="65">
        <v>26</v>
      </c>
      <c r="K83" s="14">
        <v>24</v>
      </c>
      <c r="L83" s="14">
        <v>21</v>
      </c>
      <c r="M83" s="14">
        <v>20</v>
      </c>
      <c r="N83" s="14">
        <v>19</v>
      </c>
      <c r="O83" s="14">
        <v>17</v>
      </c>
      <c r="P83" s="14">
        <v>16</v>
      </c>
      <c r="Q83" s="14">
        <v>15</v>
      </c>
      <c r="R83" s="14">
        <v>14</v>
      </c>
      <c r="S83" s="14">
        <v>12</v>
      </c>
      <c r="T83" s="14">
        <v>11</v>
      </c>
      <c r="U83" s="14">
        <v>9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</row>
    <row r="84" spans="1:53" x14ac:dyDescent="0.25">
      <c r="A84" s="36"/>
      <c r="B84" s="68">
        <v>22</v>
      </c>
      <c r="C84" s="64" t="s">
        <v>64</v>
      </c>
      <c r="D84" s="65">
        <v>45</v>
      </c>
      <c r="E84" s="65">
        <v>39</v>
      </c>
      <c r="F84" s="65">
        <v>35</v>
      </c>
      <c r="G84" s="65">
        <v>33</v>
      </c>
      <c r="H84" s="65">
        <v>30</v>
      </c>
      <c r="I84" s="65">
        <v>28</v>
      </c>
      <c r="J84" s="65">
        <v>25</v>
      </c>
      <c r="K84" s="14">
        <v>23</v>
      </c>
      <c r="L84" s="14">
        <v>20</v>
      </c>
      <c r="M84" s="14">
        <v>19</v>
      </c>
      <c r="N84" s="14">
        <v>18</v>
      </c>
      <c r="O84" s="14">
        <v>16</v>
      </c>
      <c r="P84" s="14">
        <v>15</v>
      </c>
      <c r="Q84" s="14">
        <v>14</v>
      </c>
      <c r="R84" s="14">
        <v>13</v>
      </c>
      <c r="S84" s="14">
        <v>11</v>
      </c>
      <c r="T84" s="14">
        <v>9</v>
      </c>
      <c r="U84" s="10">
        <v>0</v>
      </c>
      <c r="V84" s="10">
        <v>0</v>
      </c>
      <c r="W84" s="10">
        <v>0</v>
      </c>
      <c r="X84" s="10">
        <v>0</v>
      </c>
      <c r="Y84" s="10">
        <v>0</v>
      </c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</row>
    <row r="85" spans="1:53" x14ac:dyDescent="0.25">
      <c r="A85" s="47"/>
      <c r="B85" s="68">
        <v>21</v>
      </c>
      <c r="C85" s="64" t="s">
        <v>65</v>
      </c>
      <c r="D85" s="65">
        <v>44</v>
      </c>
      <c r="E85" s="65">
        <v>38</v>
      </c>
      <c r="F85" s="65">
        <v>34</v>
      </c>
      <c r="G85" s="65">
        <v>32</v>
      </c>
      <c r="H85" s="65">
        <v>29</v>
      </c>
      <c r="I85" s="65">
        <v>27</v>
      </c>
      <c r="J85" s="65">
        <v>24</v>
      </c>
      <c r="K85" s="14">
        <v>22</v>
      </c>
      <c r="L85" s="14">
        <v>19</v>
      </c>
      <c r="M85" s="14">
        <v>18</v>
      </c>
      <c r="N85" s="14">
        <v>17</v>
      </c>
      <c r="O85" s="14">
        <v>15</v>
      </c>
      <c r="P85" s="14">
        <v>14</v>
      </c>
      <c r="Q85" s="14">
        <v>13</v>
      </c>
      <c r="R85" s="14">
        <v>12</v>
      </c>
      <c r="S85" s="14">
        <v>10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</row>
    <row r="87" spans="1:53" x14ac:dyDescent="0.25">
      <c r="D87" s="70"/>
      <c r="E87" s="6"/>
    </row>
    <row r="88" spans="1:53" x14ac:dyDescent="0.25">
      <c r="G88" s="69"/>
    </row>
    <row r="89" spans="1:53" x14ac:dyDescent="0.25">
      <c r="D89" s="71"/>
      <c r="E89" s="72"/>
      <c r="G89" s="73"/>
    </row>
    <row r="91" spans="1:53" x14ac:dyDescent="0.25">
      <c r="E91" s="74"/>
    </row>
    <row r="92" spans="1:53" x14ac:dyDescent="0.25">
      <c r="E92" s="74"/>
    </row>
    <row r="93" spans="1:53" x14ac:dyDescent="0.25">
      <c r="E93" s="74"/>
    </row>
    <row r="94" spans="1:53" x14ac:dyDescent="0.25">
      <c r="E94" s="74"/>
    </row>
    <row r="95" spans="1:53" x14ac:dyDescent="0.25">
      <c r="E95" s="74"/>
    </row>
    <row r="96" spans="1:53" x14ac:dyDescent="0.25">
      <c r="E96" s="74"/>
    </row>
    <row r="97" spans="5:12" x14ac:dyDescent="0.25">
      <c r="E97" s="74"/>
      <c r="L97" s="74"/>
    </row>
    <row r="98" spans="5:12" x14ac:dyDescent="0.25">
      <c r="E98" s="74"/>
    </row>
    <row r="99" spans="5:12" x14ac:dyDescent="0.25">
      <c r="E99" s="74"/>
    </row>
    <row r="100" spans="5:12" x14ac:dyDescent="0.25">
      <c r="E100" s="74"/>
    </row>
  </sheetData>
  <mergeCells count="5">
    <mergeCell ref="X1:Z1"/>
    <mergeCell ref="A11:A28"/>
    <mergeCell ref="A29:A58"/>
    <mergeCell ref="A59:A71"/>
    <mergeCell ref="A72:A85"/>
  </mergeCells>
  <conditionalFormatting sqref="D2:BA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MICKAEL DECLERCQ</dc:creator>
  <cp:lastModifiedBy>MICKAEL DECLERCQ</cp:lastModifiedBy>
  <dcterms:created xsi:type="dcterms:W3CDTF">2024-02-27T08:33:18Z</dcterms:created>
  <dcterms:modified xsi:type="dcterms:W3CDTF">2024-02-27T08:34:46Z</dcterms:modified>
</cp:coreProperties>
</file>